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426" yWindow="65521" windowWidth="11040" windowHeight="12240" activeTab="0"/>
  </bookViews>
  <sheets>
    <sheet name="Классы ИСПДн" sheetId="1" r:id="rId1"/>
    <sheet name="Подклассы" sheetId="2" r:id="rId2"/>
    <sheet name="Модель угроз" sheetId="3" r:id="rId3"/>
    <sheet name="Расчёт Y1" sheetId="4" r:id="rId4"/>
    <sheet name="Актуальность угроз" sheetId="5" r:id="rId5"/>
    <sheet name="Нарушители ФСТЭК" sheetId="6" r:id="rId6"/>
    <sheet name="Требования" sheetId="7" r:id="rId7"/>
    <sheet name="Угрозы ФСБ" sheetId="8" r:id="rId8"/>
    <sheet name="Модель ФСБ" sheetId="9" r:id="rId9"/>
  </sheets>
  <definedNames/>
  <calcPr fullCalcOnLoad="1" refMode="R1C1"/>
</workbook>
</file>

<file path=xl/comments3.xml><?xml version="1.0" encoding="utf-8"?>
<comments xmlns="http://schemas.openxmlformats.org/spreadsheetml/2006/main">
  <authors>
    <author>ershov</author>
  </authors>
  <commentList>
    <comment ref="B88" authorId="0">
      <text>
        <r>
          <rPr>
            <sz val="8"/>
            <rFont val="Tahoma"/>
            <family val="2"/>
          </rPr>
          <t>в трафике? См. также:
- перехват пересылаемых паролей в открытом виде - см. в "анализе сетевого трафика"
- подбор паролей сетевых служб - см. в "сканировании"</t>
        </r>
      </text>
    </comment>
    <comment ref="E82" authorId="0">
      <text>
        <r>
          <rPr>
            <b/>
            <sz val="8"/>
            <rFont val="Tahoma"/>
            <family val="0"/>
          </rPr>
          <t>...по локальной сети</t>
        </r>
      </text>
    </comment>
    <comment ref="G82" authorId="0">
      <text>
        <r>
          <rPr>
            <b/>
            <sz val="8"/>
            <rFont val="Tahoma"/>
            <family val="0"/>
          </rPr>
          <t>...по локальной сети</t>
        </r>
      </text>
    </comment>
    <comment ref="D82" authorId="0">
      <text>
        <r>
          <rPr>
            <b/>
            <sz val="8"/>
            <rFont val="Tahoma"/>
            <family val="0"/>
          </rPr>
          <t xml:space="preserve">...во внешние сети и принимаемой из внешних сетей
</t>
        </r>
      </text>
    </comment>
    <comment ref="F82" authorId="0">
      <text>
        <r>
          <rPr>
            <b/>
            <sz val="8"/>
            <rFont val="Tahoma"/>
            <family val="0"/>
          </rPr>
          <t xml:space="preserve">...во внешние сети и принимаемой из внешних сетей
</t>
        </r>
      </text>
    </comment>
    <comment ref="H82" authorId="0">
      <text>
        <r>
          <rPr>
            <b/>
            <sz val="8"/>
            <rFont val="Tahoma"/>
            <family val="0"/>
          </rPr>
          <t xml:space="preserve">...во внешние сети и принимаемой из внешних сетей
</t>
        </r>
      </text>
    </comment>
    <comment ref="H130" authorId="0">
      <text>
        <r>
          <rPr>
            <b/>
            <sz val="8"/>
            <rFont val="Tahoma"/>
            <family val="0"/>
          </rPr>
          <t>как в ИСПДн, так и во внешних сетях</t>
        </r>
      </text>
    </comment>
    <comment ref="H136" authorId="0">
      <text>
        <r>
          <rPr>
            <b/>
            <sz val="8"/>
            <rFont val="Tahoma"/>
            <family val="0"/>
          </rPr>
          <t>как в ИСПДн, так и во внешних сетях</t>
        </r>
      </text>
    </comment>
    <comment ref="U82" authorId="0">
      <text>
        <r>
          <rPr>
            <b/>
            <sz val="8"/>
            <rFont val="Tahoma"/>
            <family val="0"/>
          </rPr>
          <t xml:space="preserve">...во внешние сети и принимаемой из внешних сетей
</t>
        </r>
      </text>
    </comment>
    <comment ref="U130" authorId="0">
      <text>
        <r>
          <rPr>
            <b/>
            <sz val="8"/>
            <rFont val="Tahoma"/>
            <family val="0"/>
          </rPr>
          <t>как в ИСПДн, так и во внешних сетях</t>
        </r>
      </text>
    </comment>
    <comment ref="U136" authorId="0">
      <text>
        <r>
          <rPr>
            <b/>
            <sz val="8"/>
            <rFont val="Tahoma"/>
            <family val="0"/>
          </rPr>
          <t>как в ИСПДн, так и во внешних сетях</t>
        </r>
      </text>
    </comment>
    <comment ref="W2" authorId="0">
      <text>
        <r>
          <rPr>
            <sz val="8"/>
            <rFont val="Tahoma"/>
            <family val="2"/>
          </rPr>
          <t>Это Y1 для нашей ИСПДн 
(с листа "Расчёт Y1")</t>
        </r>
      </text>
    </comment>
    <comment ref="T6" authorId="0">
      <text>
        <r>
          <rPr>
            <sz val="8"/>
            <color indexed="10"/>
            <rFont val="Tahoma"/>
            <family val="2"/>
          </rPr>
          <t xml:space="preserve">Ущерб 
(опасность угрозы):
</t>
        </r>
        <r>
          <rPr>
            <sz val="8"/>
            <rFont val="Tahoma"/>
            <family val="2"/>
          </rPr>
          <t xml:space="preserve">- Низкая
- Средняя
- Высокая
</t>
        </r>
      </text>
    </comment>
    <comment ref="T3" authorId="0">
      <text>
        <r>
          <rPr>
            <sz val="8"/>
            <rFont val="Tahoma"/>
            <family val="2"/>
          </rPr>
          <t xml:space="preserve">Иные значения приравниваются к </t>
        </r>
        <r>
          <rPr>
            <sz val="8"/>
            <color indexed="10"/>
            <rFont val="Tahoma"/>
            <family val="2"/>
          </rPr>
          <t>"Высокая"</t>
        </r>
        <r>
          <rPr>
            <sz val="8"/>
            <rFont val="Tahoma"/>
            <family val="2"/>
          </rPr>
          <t xml:space="preserve">
</t>
        </r>
      </text>
    </comment>
    <comment ref="B105" authorId="0">
      <text>
        <r>
          <rPr>
            <sz val="8"/>
            <rFont val="Tahoma"/>
            <family val="0"/>
          </rPr>
          <t>Передача запросов сетевым службам хостов ИСПДн и анализ ответов на них.
"Цель - выявление используемых протоколов, доступных портов сетевых служб, законов формирования идентификаторов соединений, определение активных сетевых сервисов, подбор идентификаторов и паролей пользователей".</t>
        </r>
      </text>
    </comment>
    <comment ref="B41" authorId="0">
      <text>
        <r>
          <rPr>
            <sz val="8"/>
            <rFont val="Tahoma"/>
            <family val="0"/>
          </rPr>
          <t>Угрозы доступа (проникновения) в операционную среду компьютера с использованием штатного программного обеспечения (средств операционной системы или прикладных программ общего применения);</t>
        </r>
      </text>
    </comment>
    <comment ref="B81" authorId="0">
      <text>
        <r>
          <rPr>
            <sz val="8"/>
            <rFont val="Tahoma"/>
            <family val="0"/>
          </rPr>
          <t>Угрозы безопасности ПД, реализуемые с использованием протоколов межсетевого взаимодействия</t>
        </r>
      </text>
    </comment>
    <comment ref="B23" authorId="0">
      <text>
        <r>
          <rPr>
            <sz val="8"/>
            <rFont val="Tahoma"/>
            <family val="0"/>
          </rPr>
          <t>Перехват техническими средствами побочных (не связанных с прямым функциональным значением элементов ИСПДн) информативных электромагнитных полей и электрических сигналов, возникающих при обработке ПДн техническими средствами ИСПДн.</t>
        </r>
      </text>
    </comment>
    <comment ref="J33" authorId="0">
      <text>
        <r>
          <rPr>
            <sz val="8"/>
            <rFont val="Tahoma"/>
            <family val="0"/>
          </rPr>
          <t>Можно добавить угрозы для многофакторной аутентификациии (Touch Memory, e-Token...)</t>
        </r>
      </text>
    </comment>
    <comment ref="M4" authorId="0">
      <text>
        <r>
          <rPr>
            <sz val="8"/>
            <rFont val="Tahoma"/>
            <family val="0"/>
          </rPr>
          <t>Отражающие сложность реализации угрозы нарушителем</t>
        </r>
      </text>
    </comment>
    <comment ref="L4" authorId="0">
      <text>
        <r>
          <rPr>
            <sz val="8"/>
            <rFont val="Tahoma"/>
            <family val="0"/>
          </rPr>
          <t>"Предварительные" -далее могут служить уязвимостями, необходимыми для других угроз
"</t>
        </r>
        <r>
          <rPr>
            <b/>
            <sz val="8"/>
            <rFont val="Tahoma"/>
            <family val="2"/>
          </rPr>
          <t>Цель реализации угрозы</t>
        </r>
        <r>
          <rPr>
            <sz val="8"/>
            <rFont val="Tahoma"/>
            <family val="0"/>
          </rPr>
          <t xml:space="preserve">. 
По этому признаку угрозы могут быть направлены на </t>
        </r>
        <r>
          <rPr>
            <sz val="8"/>
            <color indexed="10"/>
            <rFont val="Tahoma"/>
            <family val="2"/>
          </rPr>
          <t>нарушение конфиденциальности</t>
        </r>
        <r>
          <rPr>
            <sz val="8"/>
            <rFont val="Tahoma"/>
            <family val="0"/>
          </rPr>
          <t xml:space="preserve">, </t>
        </r>
        <r>
          <rPr>
            <sz val="8"/>
            <color indexed="10"/>
            <rFont val="Tahoma"/>
            <family val="2"/>
          </rPr>
          <t>целостности</t>
        </r>
        <r>
          <rPr>
            <sz val="8"/>
            <rFont val="Tahoma"/>
            <family val="0"/>
          </rPr>
          <t xml:space="preserve"> и </t>
        </r>
        <r>
          <rPr>
            <sz val="8"/>
            <color indexed="10"/>
            <rFont val="Tahoma"/>
            <family val="2"/>
          </rPr>
          <t>доступности</t>
        </r>
        <r>
          <rPr>
            <sz val="8"/>
            <rFont val="Tahoma"/>
            <family val="0"/>
          </rPr>
          <t xml:space="preserve"> информации (в том числе, на нарушения </t>
        </r>
        <r>
          <rPr>
            <sz val="8"/>
            <color indexed="10"/>
            <rFont val="Tahoma"/>
            <family val="2"/>
          </rPr>
          <t>работоспособности</t>
        </r>
        <r>
          <rPr>
            <sz val="8"/>
            <rFont val="Tahoma"/>
            <family val="0"/>
          </rPr>
          <t xml:space="preserve"> ИСПДн или ее элементов, обусловленные нарушениями целостности или доступности </t>
        </r>
        <r>
          <rPr>
            <sz val="8"/>
            <color indexed="12"/>
            <rFont val="Tahoma"/>
            <family val="2"/>
          </rPr>
          <t>технологической информации</t>
        </r>
        <r>
          <rPr>
            <sz val="8"/>
            <rFont val="Tahoma"/>
            <family val="0"/>
          </rPr>
          <t>)".</t>
        </r>
      </text>
    </comment>
    <comment ref="J4" authorId="0">
      <text>
        <r>
          <rPr>
            <b/>
            <sz val="8"/>
            <rFont val="Tahoma"/>
            <family val="0"/>
          </rPr>
          <t>ФСБ Методические рекомендации (3.2):</t>
        </r>
        <r>
          <rPr>
            <sz val="8"/>
            <rFont val="Tahoma"/>
            <family val="0"/>
          </rPr>
          <t xml:space="preserve">
информация, которая может быть объектом угроз и требует защиты:
- ключевая, аутентифицирующая и парольная информация криптосредства;
- криптографически опасная информация (КОИ);
- конфигурационная информация;
- управляющая информация;
- информация в электронных журналах регистрации;
- побочные сигналы, которые возникают в процессе функционирования технических средств и в которых полностью или частично отражаются персональные данные или другая защищаемая информация;
- резервные копии файлов с защищаемой информацией, которые могут создаваться в процессе обработки этих файлов;
- остаточная информация на носителях информации.
</t>
        </r>
        <r>
          <rPr>
            <b/>
            <sz val="8"/>
            <rFont val="Tahoma"/>
            <family val="2"/>
          </rPr>
          <t>(3.4)</t>
        </r>
        <r>
          <rPr>
            <sz val="8"/>
            <rFont val="Tahoma"/>
            <family val="0"/>
          </rPr>
          <t xml:space="preserve">
Основными каналами атак являются:
- каналы связи (как внутри, так и вне контролируемой зоны), не защищенные от НСД к информации организационно-техническими мерами;
- штатные средства.
Возможными каналами атак, в частности, могут быть:
- каналы непосредственного доступа к объекту атаки (акустический, визуальный, физический);
- машинные носители информации;
- носители информации, выведенные из употребления;
- технические каналы утечки.
- сигнальные цепи;
- цепи электропитания;
- цепи заземления;
- канал утечки за счет электронных устройств негласного получения информации;
- информационные и управляющие интерфейсы СВТ.
</t>
        </r>
      </text>
    </comment>
    <comment ref="K4" authorId="0">
      <text>
        <r>
          <rPr>
            <sz val="8"/>
            <rFont val="Tahoma"/>
            <family val="0"/>
          </rPr>
          <t>Особенность или недостаток объекта воздействия или его окружения</t>
        </r>
      </text>
    </comment>
    <comment ref="B8" authorId="0">
      <text>
        <r>
          <rPr>
            <sz val="8"/>
            <rFont val="Tahoma"/>
            <family val="0"/>
          </rPr>
          <t>Перехват аустической (речевой) информации с использованием аппаратуры, регистрирующей акустические и виброакустические волны, а также электромагнитные излучения, оптические и электрические сигналы, модулированные информативным акустическим сигналом</t>
        </r>
      </text>
    </comment>
    <comment ref="B31" authorId="0">
      <text>
        <r>
          <rPr>
            <b/>
            <sz val="8"/>
            <rFont val="Tahoma"/>
            <family val="0"/>
          </rPr>
          <t>Принципы в Мет.рек. ФСБ:</t>
        </r>
        <r>
          <rPr>
            <sz val="8"/>
            <rFont val="Tahoma"/>
            <family val="0"/>
          </rPr>
          <t xml:space="preserve">
2) При формировании модели угроз необходимо учитывать как угрозы, осуществление которых нарушает безопасность персональных данных (далее – прямая угроза), так и угрозы, создающие условия для появления прямых угроз – косвенные.</t>
        </r>
      </text>
    </comment>
    <comment ref="B16" authorId="0">
      <text>
        <r>
          <rPr>
            <sz val="8"/>
            <rFont val="Tahoma"/>
            <family val="0"/>
          </rPr>
          <t>Угрозы безопасности ПДн, связанные с их перехватом при использовании специальных электронных устройств съема или перехвата информации (аппаратурных закладок) определяются в соответствии с нормативными документами Федеральной службы безопасности Российской</t>
        </r>
      </text>
    </comment>
    <comment ref="B57" authorId="0">
      <text>
        <r>
          <rPr>
            <b/>
            <sz val="8"/>
            <rFont val="Tahoma"/>
            <family val="0"/>
          </rPr>
          <t>ФСБ</t>
        </r>
        <r>
          <rPr>
            <sz val="8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0"/>
          </rPr>
          <t>ФСБ</t>
        </r>
        <r>
          <rPr>
            <sz val="8"/>
            <rFont val="Tahoma"/>
            <family val="0"/>
          </rPr>
          <t xml:space="preserve">
</t>
        </r>
      </text>
    </comment>
    <comment ref="B82" authorId="0">
      <text>
        <r>
          <rPr>
            <sz val="8"/>
            <rFont val="Tahoma"/>
            <family val="0"/>
          </rPr>
          <t xml:space="preserve">Пассивная угроза </t>
        </r>
      </text>
    </comment>
    <comment ref="B112" authorId="0">
      <text>
        <r>
          <rPr>
            <sz val="8"/>
            <rFont val="Tahoma"/>
            <family val="0"/>
          </rPr>
          <t>Под доверенным объектом понимается объект сети (компьютер, межсетевой экран, маршрутизатор и т.п.), легально подключенный к серверу.
Цель - получение прав доступа к техническому средству ИСПДн, установленные его пользователем для доверенного абонента.</t>
        </r>
      </text>
    </comment>
    <comment ref="B136" authorId="0">
      <text>
        <r>
          <rPr>
            <sz val="8"/>
            <rFont val="Tahoma"/>
            <family val="0"/>
          </rPr>
          <t>Цель - сделать так, чтобы весь поток информации, ассоциированный с объектом-жертвой, проходил через ложный объект сети</t>
        </r>
      </text>
    </comment>
    <comment ref="B94" authorId="0">
      <text>
        <r>
          <rPr>
            <sz val="8"/>
            <rFont val="Tahoma"/>
            <family val="0"/>
          </rPr>
          <t xml:space="preserve">скрытый отказ в обслуживании, вызванный привлечением части ресурсов </t>
        </r>
      </text>
    </comment>
    <comment ref="B95" authorId="0">
      <text>
        <r>
          <rPr>
            <sz val="8"/>
            <rFont val="Tahoma"/>
            <family val="0"/>
          </rPr>
          <t xml:space="preserve">явный отказ в обслуживании, вызванный исчерпанием ресурсов ИСПДн </t>
        </r>
      </text>
    </comment>
    <comment ref="B96" authorId="0">
      <text>
        <r>
          <rPr>
            <sz val="8"/>
            <rFont val="Tahoma"/>
            <family val="0"/>
          </rPr>
          <t xml:space="preserve">явный отказ в обслуживании, вызванный нарушением логической связности между техническим средствами ИСПДн </t>
        </r>
      </text>
    </comment>
    <comment ref="B97" authorId="0">
      <text>
        <r>
          <rPr>
            <sz val="8"/>
            <rFont val="Tahoma"/>
            <family val="0"/>
          </rPr>
          <t>явный отказ в обслуживании, вызванный передачей злоумышленником пакетов с нестандартными атрибутами (угрозы типа «Land», «TearDrop», «Bonk», «Nuke», «UDP-bomb») или имеющих длину, превышающую максимально допустимый размер (угроза типа «Ping Death»)</t>
        </r>
      </text>
    </comment>
    <comment ref="B99" authorId="0">
      <text>
        <r>
          <rPr>
            <sz val="8"/>
            <rFont val="Tahoma"/>
            <family val="0"/>
          </rPr>
          <t xml:space="preserve">запустить на хосте ИСПДн различные предварительно внедренные вредоносные программы: программы-закладки, вирусы, «сетевые шпионы», основная цель которых - нарушение конфиденциальности, целостности, доступности информации и полный контроль за работой хоста. </t>
        </r>
      </text>
    </comment>
    <comment ref="B100" authorId="0">
      <text>
        <r>
          <rPr>
            <sz val="8"/>
            <rFont val="Tahoma"/>
            <family val="0"/>
          </rPr>
          <t>• распространение файлов, содержащих несанкционированный исполняемый код 
(файлы, содержащие исполняемый код в виде макрокоманд (документы Microsoft Word, Excel и т.п.); html-документы, содержащие исполняемый код в виде элементов ActiveX, Java-апплетов, интерпретируемых скриптов (например, тексты на JavaScript));</t>
        </r>
      </text>
    </comment>
    <comment ref="B101" authorId="0">
      <text>
        <r>
          <rPr>
            <sz val="8"/>
            <rFont val="Tahoma"/>
            <family val="0"/>
          </rPr>
          <t>• удаленный запуск приложения путем переполнения буфера приложений-серверов;</t>
        </r>
      </text>
    </comment>
    <comment ref="B102" authorId="0">
      <text>
        <r>
          <rPr>
            <sz val="8"/>
            <rFont val="Tahoma"/>
            <family val="0"/>
          </rPr>
          <t>• удаленный запуск приложения путем использования возможностей удаленного управления системой, предоставляемых скрытыми программными и аппаратными закладками, либо используемыми штатными средствами.</t>
        </r>
      </text>
    </comment>
  </commentList>
</comments>
</file>

<file path=xl/comments5.xml><?xml version="1.0" encoding="utf-8"?>
<comments xmlns="http://schemas.openxmlformats.org/spreadsheetml/2006/main">
  <authors>
    <author>ershov</author>
  </authors>
  <commentList>
    <comment ref="E4" authorId="0">
      <text>
        <r>
          <rPr>
            <sz val="8"/>
            <rFont val="Tahoma"/>
            <family val="2"/>
          </rPr>
          <t xml:space="preserve">При оценке </t>
        </r>
        <r>
          <rPr>
            <b/>
            <sz val="8"/>
            <color indexed="12"/>
            <rFont val="Tahoma"/>
            <family val="2"/>
          </rPr>
          <t>опасности</t>
        </r>
        <r>
          <rPr>
            <sz val="8"/>
            <rFont val="Tahoma"/>
            <family val="2"/>
          </rPr>
          <t xml:space="preserve"> на основе </t>
        </r>
        <r>
          <rPr>
            <sz val="8"/>
            <color indexed="12"/>
            <rFont val="Tahoma"/>
            <family val="2"/>
          </rPr>
          <t>опроса экспертов</t>
        </r>
        <r>
          <rPr>
            <sz val="8"/>
            <rFont val="Tahoma"/>
            <family val="2"/>
          </rPr>
          <t xml:space="preserve"> (специалистов в области защиты информации) определяется вербальный показатель опасности для рассматриваемой ИСПДн. </t>
        </r>
      </text>
    </comment>
    <comment ref="D4" authorId="0">
      <text>
        <r>
          <rPr>
            <sz val="8"/>
            <rFont val="Tahoma"/>
            <family val="2"/>
          </rPr>
          <t xml:space="preserve">По значению </t>
        </r>
        <r>
          <rPr>
            <b/>
            <sz val="8"/>
            <color indexed="12"/>
            <rFont val="Tahoma"/>
            <family val="2"/>
          </rPr>
          <t xml:space="preserve">коэффициента реализуемости угрозы Y </t>
        </r>
        <r>
          <rPr>
            <sz val="8"/>
            <rFont val="Tahoma"/>
            <family val="2"/>
          </rPr>
          <t xml:space="preserve">формируется вербальная интерпретация реализуемости угрозы следующим образом:
- если 0 ≤ Y ≤ 0,3, то возможность реализации угрозы признается </t>
        </r>
        <r>
          <rPr>
            <b/>
            <sz val="8"/>
            <rFont val="Tahoma"/>
            <family val="2"/>
          </rPr>
          <t>низкой</t>
        </r>
        <r>
          <rPr>
            <sz val="8"/>
            <rFont val="Tahoma"/>
            <family val="2"/>
          </rPr>
          <t xml:space="preserve">;
- если 0,3 &lt; Y ≤ 0,6, то возможность реализации угрозы признается </t>
        </r>
        <r>
          <rPr>
            <b/>
            <sz val="8"/>
            <rFont val="Tahoma"/>
            <family val="2"/>
          </rPr>
          <t>средней</t>
        </r>
        <r>
          <rPr>
            <sz val="8"/>
            <rFont val="Tahoma"/>
            <family val="2"/>
          </rPr>
          <t xml:space="preserve">;
- если 0,6 &lt; Y ≤ 0,8, то возможность реализации угрозы признается </t>
        </r>
        <r>
          <rPr>
            <b/>
            <sz val="8"/>
            <rFont val="Tahoma"/>
            <family val="2"/>
          </rPr>
          <t>высокой</t>
        </r>
        <r>
          <rPr>
            <sz val="8"/>
            <rFont val="Tahoma"/>
            <family val="2"/>
          </rPr>
          <t xml:space="preserve">;
- если Y &gt; 0,8, то возможность реализации угрозы признается </t>
        </r>
        <r>
          <rPr>
            <b/>
            <sz val="8"/>
            <rFont val="Tahoma"/>
            <family val="2"/>
          </rPr>
          <t>очень высокой.</t>
        </r>
      </text>
    </comment>
    <comment ref="I5" authorId="0">
      <text>
        <r>
          <rPr>
            <b/>
            <sz val="8"/>
            <rFont val="Tahoma"/>
            <family val="0"/>
          </rPr>
          <t>Ущерб - 
единицы тысяч руб</t>
        </r>
      </text>
    </comment>
    <comment ref="J5" authorId="0">
      <text>
        <r>
          <rPr>
            <b/>
            <sz val="8"/>
            <rFont val="Tahoma"/>
            <family val="0"/>
          </rPr>
          <t>Ущерб - 
десятки тысяч руб</t>
        </r>
      </text>
    </comment>
    <comment ref="K5" authorId="0">
      <text>
        <r>
          <rPr>
            <b/>
            <sz val="8"/>
            <rFont val="Tahoma"/>
            <family val="0"/>
          </rPr>
          <t>Ущерб - 
сотни тысяч руб</t>
        </r>
      </text>
    </comment>
    <comment ref="L5" authorId="0">
      <text>
        <r>
          <rPr>
            <b/>
            <sz val="8"/>
            <rFont val="Tahoma"/>
            <family val="0"/>
          </rPr>
          <t>Ущерб - 
миллионы руб</t>
        </r>
      </text>
    </comment>
  </commentList>
</comments>
</file>

<file path=xl/comments6.xml><?xml version="1.0" encoding="utf-8"?>
<comments xmlns="http://schemas.openxmlformats.org/spreadsheetml/2006/main">
  <authors>
    <author>ershov</author>
  </authors>
  <commentList>
    <comment ref="H4" authorId="0">
      <text>
        <r>
          <rPr>
            <sz val="8"/>
            <rFont val="Tahoma"/>
            <family val="2"/>
          </rPr>
          <t>лица, имеющие санкционированный доступ к ИСПДн, но не имеющие доступа к ПДн. 
К этому типу нарушителей относятся должностные лица, обеспечивающие нормальное функционирование ИСПДн.</t>
        </r>
      </text>
    </comment>
    <comment ref="I4" authorId="0">
      <text>
        <r>
          <rPr>
            <sz val="8"/>
            <rFont val="Tahoma"/>
            <family val="2"/>
          </rPr>
          <t>зарегистрированные пользователи ИСПДн, осуществляющие ограниченный доступ к ресурсам ИСПДн с рабочего места.</t>
        </r>
      </text>
    </comment>
    <comment ref="I6" authorId="0">
      <text>
        <r>
          <rPr>
            <sz val="8"/>
            <rFont val="Tahoma"/>
            <family val="2"/>
          </rPr>
          <t>обладает всеми возможностями лиц первой категории;</t>
        </r>
      </text>
    </comment>
    <comment ref="J4" authorId="0">
      <text>
        <r>
          <rPr>
            <sz val="8"/>
            <rFont val="Tahoma"/>
            <family val="2"/>
          </rPr>
          <t>зарегистрированные пользователи ИСПДн, осуществляющие удаленный доступ к ПДн по локальным и (или) распределенным информационным системам.</t>
        </r>
      </text>
    </comment>
    <comment ref="K4" authorId="0">
      <text>
        <r>
          <rPr>
            <sz val="8"/>
            <rFont val="Tahoma"/>
            <family val="2"/>
          </rPr>
          <t>зарегистрированные пользователи ИСПДн с полномочиями администратора безопасности сегмента (фрагмента) ИСПДн.</t>
        </r>
      </text>
    </comment>
    <comment ref="L4" authorId="0">
      <text>
        <r>
          <rPr>
            <sz val="8"/>
            <rFont val="Tahoma"/>
            <family val="2"/>
          </rPr>
          <t>зарегистрированные пользователи с полномочиями системного администратора ИСПДн.
Системный администратор выполняет конфигурирование и управление программным обеспечением и оборудованием, включая оборудование, отвечающее за безопасность защищаемого объекта: средства криптографической - защиты информации, мониторинга, регистрации, архивации, защиты от НСД.</t>
        </r>
      </text>
    </comment>
    <comment ref="M4" authorId="0">
      <text>
        <r>
          <rPr>
            <sz val="8"/>
            <rFont val="Tahoma"/>
            <family val="2"/>
          </rPr>
          <t>зарегистрированные пользователи с полномочиями администратора безопасности ИСПДн.
Администратор безопасности отвечает за соблюдение правил разграничения доступа, за генерацию ключевых элементов, смену паролей. Администратор безопасности осуществляет аудит тех же средств защиты объекта, что и системный администратор.</t>
        </r>
      </text>
    </comment>
    <comment ref="N4" authorId="0">
      <text>
        <r>
          <rPr>
            <sz val="8"/>
            <rFont val="Tahoma"/>
            <family val="2"/>
          </rPr>
          <t>программисты-разработчики (поставщики) прикладного программного обеспечения и лица, обеспечивающие его сопровождение на защищаемом объекте.</t>
        </r>
      </text>
    </comment>
    <comment ref="O4" authorId="0">
      <text>
        <r>
          <rPr>
            <sz val="8"/>
            <rFont val="Tahoma"/>
            <family val="2"/>
          </rPr>
          <t>разработчики и лица, обеспечивающие поставку, сопровождение и ремонт технических средств на ИСПДн.</t>
        </r>
      </text>
    </comment>
    <comment ref="E4" authorId="0">
      <text>
        <r>
          <rPr>
            <sz val="8"/>
            <rFont val="Tahoma"/>
            <family val="0"/>
          </rPr>
          <t>криминальные структуры;</t>
        </r>
      </text>
    </comment>
    <comment ref="D4" authorId="0">
      <text>
        <r>
          <rPr>
            <sz val="8"/>
            <rFont val="Tahoma"/>
            <family val="2"/>
          </rPr>
          <t>разведывательные службы государств;</t>
        </r>
      </text>
    </comment>
    <comment ref="F4" authorId="0">
      <text>
        <r>
          <rPr>
            <sz val="8"/>
            <rFont val="Tahoma"/>
            <family val="0"/>
          </rPr>
          <t>конкуренты (конкурирующие организации);</t>
        </r>
      </text>
    </comment>
    <comment ref="G4" authorId="0">
      <text>
        <r>
          <rPr>
            <sz val="8"/>
            <rFont val="Tahoma"/>
            <family val="0"/>
          </rPr>
          <t>внешние субъекты (физические лица).</t>
        </r>
      </text>
    </comment>
    <comment ref="D3" authorId="0">
      <text>
        <r>
          <rPr>
            <sz val="8"/>
            <rFont val="Tahoma"/>
            <family val="0"/>
          </rPr>
          <t>Внешними нарушителями могут быть:
1) физические лица;
2) зарубежные спецслужбы
3) организации (в том числе конкурирующие или террористические);
4) криминальные структуры</t>
        </r>
      </text>
    </comment>
  </commentList>
</comments>
</file>

<file path=xl/comments7.xml><?xml version="1.0" encoding="utf-8"?>
<comments xmlns="http://schemas.openxmlformats.org/spreadsheetml/2006/main">
  <authors>
    <author>ershov</author>
    <author>Sergey G. Lapshenkov</author>
  </authors>
  <commentList>
    <comment ref="G2" authorId="0">
      <text>
        <r>
          <rPr>
            <sz val="10"/>
            <rFont val="Arial"/>
            <family val="2"/>
          </rPr>
          <t xml:space="preserve">4.2.3. Для </t>
        </r>
        <r>
          <rPr>
            <sz val="10"/>
            <color indexed="12"/>
            <rFont val="Arial"/>
            <family val="2"/>
          </rPr>
          <t>ИСПДн 2 класса при однопользовательском режиме</t>
        </r>
        <r>
          <rPr>
            <sz val="10"/>
            <rFont val="Arial"/>
            <family val="2"/>
          </rPr>
          <t xml:space="preserve"> обработки ПДн должны проводиться все мероприятия, соответствующие </t>
        </r>
        <r>
          <rPr>
            <sz val="10"/>
            <color indexed="12"/>
            <rFont val="Arial"/>
            <family val="2"/>
          </rPr>
          <t xml:space="preserve">3 классу </t>
        </r>
        <r>
          <rPr>
            <sz val="10"/>
            <color indexed="10"/>
            <rFont val="Arial"/>
            <family val="2"/>
          </rPr>
          <t>[в однопользовательском режиме]</t>
        </r>
        <r>
          <rPr>
            <sz val="10"/>
            <rFont val="Arial"/>
            <family val="2"/>
          </rPr>
          <t>, а также следующие мероприятия:</t>
        </r>
      </text>
    </comment>
    <comment ref="H2" authorId="0">
      <text>
        <r>
          <rPr>
            <sz val="10"/>
            <rFont val="Tahoma"/>
            <family val="2"/>
          </rPr>
          <t xml:space="preserve">4.2.6. Для </t>
        </r>
        <r>
          <rPr>
            <sz val="10"/>
            <color indexed="12"/>
            <rFont val="Tahoma"/>
            <family val="2"/>
          </rPr>
          <t>ИСПДн 2 класса при многопользовательском режиме обработки ПДн и равными правами</t>
        </r>
        <r>
          <rPr>
            <sz val="10"/>
            <rFont val="Tahoma"/>
            <family val="2"/>
          </rPr>
          <t xml:space="preserve"> доступа к ним разных пользователей должны проводиться все мероприятия </t>
        </r>
        <r>
          <rPr>
            <sz val="10"/>
            <color indexed="12"/>
            <rFont val="Tahoma"/>
            <family val="2"/>
          </rPr>
          <t>по 3 классу при многопользовательском режиме обработки</t>
        </r>
        <r>
          <rPr>
            <sz val="10"/>
            <rFont val="Tahoma"/>
            <family val="2"/>
          </rPr>
          <t xml:space="preserve"> ПДн</t>
        </r>
        <r>
          <rPr>
            <sz val="10"/>
            <color indexed="10"/>
            <rFont val="Tahoma"/>
            <family val="2"/>
          </rPr>
          <t xml:space="preserve"> [с </t>
        </r>
        <r>
          <rPr>
            <sz val="10"/>
            <color indexed="12"/>
            <rFont val="Tahoma"/>
            <family val="2"/>
          </rPr>
          <t>равными</t>
        </r>
        <r>
          <rPr>
            <sz val="10"/>
            <color indexed="10"/>
            <rFont val="Tahoma"/>
            <family val="2"/>
          </rPr>
          <t xml:space="preserve"> правами доступа]</t>
        </r>
        <r>
          <rPr>
            <sz val="10"/>
            <rFont val="Tahoma"/>
            <family val="2"/>
          </rPr>
          <t>, а также следующие мероприятия:</t>
        </r>
      </text>
    </comment>
    <comment ref="I2" authorId="0">
      <text>
        <r>
          <rPr>
            <sz val="10"/>
            <rFont val="Tahoma"/>
            <family val="2"/>
          </rPr>
          <t xml:space="preserve">Для </t>
        </r>
        <r>
          <rPr>
            <sz val="10"/>
            <color indexed="12"/>
            <rFont val="Tahoma"/>
            <family val="2"/>
          </rPr>
          <t>ИСПДн 2 класса при многопользовательском режиме</t>
        </r>
        <r>
          <rPr>
            <sz val="10"/>
            <rFont val="Tahoma"/>
            <family val="2"/>
          </rPr>
          <t xml:space="preserve"> обработки ПДн </t>
        </r>
        <r>
          <rPr>
            <sz val="10"/>
            <color indexed="12"/>
            <rFont val="Tahoma"/>
            <family val="2"/>
          </rPr>
          <t>и разными правами доступа</t>
        </r>
        <r>
          <rPr>
            <sz val="10"/>
            <rFont val="Tahoma"/>
            <family val="2"/>
          </rPr>
          <t xml:space="preserve"> к ним разных пользователей должны проводиться все мероприятия </t>
        </r>
        <r>
          <rPr>
            <sz val="10"/>
            <color indexed="12"/>
            <rFont val="Tahoma"/>
            <family val="2"/>
          </rPr>
          <t>по 3 классу при многопользовательском режиме обработки ПДн и разными правами</t>
        </r>
        <r>
          <rPr>
            <sz val="10"/>
            <rFont val="Tahoma"/>
            <family val="2"/>
          </rPr>
          <t xml:space="preserve"> доступа к ним, а также следующие мероприятия:
</t>
        </r>
      </text>
    </comment>
    <comment ref="J2" authorId="0">
      <text>
        <r>
          <rPr>
            <sz val="10"/>
            <rFont val="Tahoma"/>
            <family val="2"/>
          </rPr>
          <t xml:space="preserve">4.2.4. </t>
        </r>
        <r>
          <rPr>
            <sz val="10"/>
            <color indexed="12"/>
            <rFont val="Tahoma"/>
            <family val="2"/>
          </rPr>
          <t>Для ИСПДн 1 класса</t>
        </r>
        <r>
          <rPr>
            <sz val="10"/>
            <rFont val="Tahoma"/>
            <family val="2"/>
          </rPr>
          <t xml:space="preserve"> при однопользовательском режиме обработки ПДн должны проводиться все мероприятия, соответствующие </t>
        </r>
        <r>
          <rPr>
            <sz val="10"/>
            <color indexed="12"/>
            <rFont val="Tahoma"/>
            <family val="2"/>
          </rPr>
          <t>2 классу</t>
        </r>
        <r>
          <rPr>
            <sz val="10"/>
            <rFont val="Tahoma"/>
            <family val="2"/>
          </rPr>
          <t>, а также следующие мероприятия:</t>
        </r>
      </text>
    </comment>
    <comment ref="K2" authorId="0">
      <text>
        <r>
          <rPr>
            <sz val="10"/>
            <rFont val="Tahoma"/>
            <family val="2"/>
          </rPr>
          <t xml:space="preserve">4.2.7. </t>
        </r>
        <r>
          <rPr>
            <sz val="10"/>
            <color indexed="12"/>
            <rFont val="Tahoma"/>
            <family val="2"/>
          </rPr>
          <t>Для ИСПДн 1 класса при многопользовательском режиме обработки ПДн и равными правами</t>
        </r>
        <r>
          <rPr>
            <sz val="10"/>
            <rFont val="Tahoma"/>
            <family val="2"/>
          </rPr>
          <t xml:space="preserve"> доступа к ним разных пользователей должны проводиться все мероприятия по </t>
        </r>
        <r>
          <rPr>
            <sz val="10"/>
            <color indexed="12"/>
            <rFont val="Tahoma"/>
            <family val="2"/>
          </rPr>
          <t>2 классу при многопользовательском</t>
        </r>
        <r>
          <rPr>
            <sz val="10"/>
            <rFont val="Tahoma"/>
            <family val="2"/>
          </rPr>
          <t xml:space="preserve"> режиме обработки ПДн, а также следующие мероприятия:</t>
        </r>
      </text>
    </comment>
    <comment ref="L2" authorId="0">
      <text>
        <r>
          <rPr>
            <sz val="10"/>
            <rFont val="Tahoma"/>
            <family val="2"/>
          </rPr>
          <t xml:space="preserve">Для </t>
        </r>
        <r>
          <rPr>
            <sz val="10"/>
            <color indexed="12"/>
            <rFont val="Tahoma"/>
            <family val="2"/>
          </rPr>
          <t>ИСПДн 1 класса при многопользовательском режиме</t>
        </r>
        <r>
          <rPr>
            <sz val="10"/>
            <rFont val="Tahoma"/>
            <family val="2"/>
          </rPr>
          <t xml:space="preserve"> обработки ПДн </t>
        </r>
        <r>
          <rPr>
            <sz val="10"/>
            <color indexed="12"/>
            <rFont val="Tahoma"/>
            <family val="2"/>
          </rPr>
          <t xml:space="preserve">и </t>
        </r>
        <r>
          <rPr>
            <sz val="10"/>
            <color indexed="10"/>
            <rFont val="Tahoma"/>
            <family val="2"/>
          </rPr>
          <t>разными</t>
        </r>
        <r>
          <rPr>
            <sz val="10"/>
            <color indexed="12"/>
            <rFont val="Tahoma"/>
            <family val="2"/>
          </rPr>
          <t xml:space="preserve"> правами доступа</t>
        </r>
        <r>
          <rPr>
            <sz val="10"/>
            <rFont val="Tahoma"/>
            <family val="2"/>
          </rPr>
          <t xml:space="preserve"> к ним разных пользователей должны проводиться все мероприятия </t>
        </r>
        <r>
          <rPr>
            <sz val="10"/>
            <color indexed="12"/>
            <rFont val="Tahoma"/>
            <family val="2"/>
          </rPr>
          <t>по 2 классу при многопользовательском режиме обработки ПДн и</t>
        </r>
        <r>
          <rPr>
            <sz val="10"/>
            <color indexed="10"/>
            <rFont val="Tahoma"/>
            <family val="2"/>
          </rPr>
          <t xml:space="preserve"> разными</t>
        </r>
        <r>
          <rPr>
            <sz val="10"/>
            <color indexed="12"/>
            <rFont val="Tahoma"/>
            <family val="2"/>
          </rPr>
          <t xml:space="preserve"> правами</t>
        </r>
        <r>
          <rPr>
            <sz val="10"/>
            <rFont val="Tahoma"/>
            <family val="2"/>
          </rPr>
          <t xml:space="preserve"> доступа к ним, а также следующие мероприятия:
</t>
        </r>
      </text>
    </comment>
    <comment ref="B10" authorId="0">
      <text>
        <r>
          <rPr>
            <sz val="10"/>
            <rFont val="Tahoma"/>
            <family val="2"/>
          </rPr>
          <t>Смотри РД ГТК "Межсетевые экраны"</t>
        </r>
      </text>
    </comment>
    <comment ref="E11" authorId="0">
      <text>
        <r>
          <rPr>
            <b/>
            <sz val="10"/>
            <rFont val="Tahoma"/>
            <family val="2"/>
          </rPr>
          <t>как 3О</t>
        </r>
        <r>
          <rPr>
            <sz val="10"/>
            <rFont val="Tahoma"/>
            <family val="2"/>
          </rPr>
          <t xml:space="preserve">
при отсутствии подключения к сетям общего пользования в </t>
        </r>
        <r>
          <rPr>
            <sz val="10"/>
            <color indexed="10"/>
            <rFont val="Tahoma"/>
            <family val="2"/>
          </rPr>
          <t>распределенной</t>
        </r>
        <r>
          <rPr>
            <sz val="10"/>
            <rFont val="Tahoma"/>
            <family val="2"/>
          </rPr>
          <t xml:space="preserve"> ИСПДн должны применяться МЭ, обеспечивающие выполнение тех же функций, что МЭ для ИСПДн, подключенных к сетям общего пользования и функционирующих в </t>
        </r>
        <r>
          <rPr>
            <sz val="10"/>
            <color indexed="12"/>
            <rFont val="Tahoma"/>
            <family val="2"/>
          </rPr>
          <t>однопользовательском</t>
        </r>
        <r>
          <rPr>
            <sz val="10"/>
            <rFont val="Tahoma"/>
            <family val="2"/>
          </rPr>
          <t xml:space="preserve"> режиме;</t>
        </r>
      </text>
    </comment>
    <comment ref="F11" authorId="0">
      <text>
        <r>
          <rPr>
            <sz val="10"/>
            <rFont val="Tahoma"/>
            <family val="2"/>
          </rPr>
          <t xml:space="preserve">при отсутствии подключения к сетям общего пользования в распределенной ИСПДн должно проводиться межсетевое экранирование, при этом МЭ должен выполнять такие же функции, как и с ИСПДн </t>
        </r>
        <r>
          <rPr>
            <sz val="10"/>
            <color indexed="10"/>
            <rFont val="Tahoma"/>
            <family val="2"/>
          </rPr>
          <t>2 класса с многопользовательским режимом и равными правами</t>
        </r>
        <r>
          <rPr>
            <sz val="10"/>
            <rFont val="Tahoma"/>
            <family val="2"/>
          </rPr>
          <t xml:space="preserve"> доступа пользователей;
</t>
        </r>
      </text>
    </comment>
    <comment ref="B41" authorId="0">
      <text>
        <r>
          <rPr>
            <b/>
            <sz val="10"/>
            <rFont val="Tahoma"/>
            <family val="2"/>
          </rPr>
          <t xml:space="preserve">Что это такое?
Программное (программно-математическое) воздействие – </t>
        </r>
        <r>
          <rPr>
            <sz val="10"/>
            <rFont val="Tahoma"/>
            <family val="2"/>
          </rPr>
          <t>несанкционированное воздействие на ресурсы автоматизированной информационной системы, осуществляемое с использованием вредоносных программ.</t>
        </r>
      </text>
    </comment>
    <comment ref="B50" authorId="0">
      <text>
        <r>
          <rPr>
            <b/>
            <sz val="10"/>
            <rFont val="Tahoma"/>
            <family val="2"/>
          </rPr>
          <t>Очень похож на п.1</t>
        </r>
      </text>
    </comment>
    <comment ref="E58" authorId="0">
      <text>
        <r>
          <rPr>
            <sz val="10"/>
            <rFont val="Tahoma"/>
            <family val="2"/>
          </rPr>
          <t xml:space="preserve">должны быть проведены мероприятия по регистрации и учету </t>
        </r>
        <r>
          <rPr>
            <sz val="10"/>
            <color indexed="12"/>
            <rFont val="Tahoma"/>
            <family val="2"/>
          </rPr>
          <t>применительно к средствам защиты от ПМВ</t>
        </r>
        <r>
          <rPr>
            <sz val="10"/>
            <rFont val="Tahoma"/>
            <family val="2"/>
          </rPr>
          <t xml:space="preserve"> такие же, как и для ИСПДн </t>
        </r>
        <r>
          <rPr>
            <sz val="10"/>
            <color indexed="10"/>
            <rFont val="Tahoma"/>
            <family val="2"/>
          </rPr>
          <t>3 класса с однопользовательским режимом</t>
        </r>
        <r>
          <rPr>
            <sz val="10"/>
            <rFont val="Tahoma"/>
            <family val="2"/>
          </rPr>
          <t>;</t>
        </r>
      </text>
    </comment>
    <comment ref="B72" authorId="0">
      <text>
        <r>
          <rPr>
            <b/>
            <sz val="10"/>
            <rFont val="Tahoma"/>
            <family val="2"/>
          </rPr>
          <t>Это отдельный защитный механизм, и не имеет отношения к регистрации и учёту.</t>
        </r>
      </text>
    </comment>
    <comment ref="B78" authorId="0">
      <text>
        <r>
          <rPr>
            <b/>
            <sz val="10"/>
            <rFont val="Tahoma"/>
            <family val="2"/>
          </rPr>
          <t>Похож на п.21 и п.15
(см. выше)</t>
        </r>
      </text>
    </comment>
    <comment ref="B80" authorId="0">
      <text>
        <r>
          <rPr>
            <b/>
            <sz val="10"/>
            <rFont val="Tahoma"/>
            <family val="2"/>
          </rPr>
          <t>Похож на п.22
(см. выше)</t>
        </r>
      </text>
    </comment>
    <comment ref="B81" authorId="0">
      <text>
        <r>
          <rPr>
            <b/>
            <sz val="10"/>
            <rFont val="Tahoma"/>
            <family val="2"/>
          </rPr>
          <t>Похож на п.24
(см. выше)</t>
        </r>
      </text>
    </comment>
    <comment ref="B82" authorId="0">
      <text>
        <r>
          <rPr>
            <b/>
            <sz val="10"/>
            <rFont val="Tahoma"/>
            <family val="2"/>
          </rPr>
          <t>Похож на 2, 20 и 29 пункты</t>
        </r>
      </text>
    </comment>
    <comment ref="B83" authorId="0">
      <text>
        <r>
          <rPr>
            <b/>
            <sz val="10"/>
            <rFont val="Tahoma"/>
            <family val="2"/>
          </rPr>
          <t>Похож на 27 и 18 пункты</t>
        </r>
      </text>
    </comment>
    <comment ref="E92" authorId="0">
      <text>
        <r>
          <rPr>
            <sz val="10"/>
            <rFont val="Tahoma"/>
            <family val="2"/>
          </rPr>
          <t xml:space="preserve">должны быть проведены мероприятия </t>
        </r>
        <r>
          <rPr>
            <sz val="10"/>
            <color indexed="12"/>
            <rFont val="Tahoma"/>
            <family val="2"/>
          </rPr>
          <t xml:space="preserve">по обеспечению целостности средств защиты </t>
        </r>
        <r>
          <rPr>
            <sz val="10"/>
            <color indexed="10"/>
            <rFont val="Tahoma"/>
            <family val="2"/>
          </rPr>
          <t>от ПМВ</t>
        </r>
        <r>
          <rPr>
            <sz val="10"/>
            <rFont val="Tahoma"/>
            <family val="2"/>
          </rPr>
          <t xml:space="preserve"> такие же, как и для ИСПДн </t>
        </r>
        <r>
          <rPr>
            <sz val="10"/>
            <color indexed="12"/>
            <rFont val="Tahoma"/>
            <family val="2"/>
          </rPr>
          <t>3 класса с однопользовательским</t>
        </r>
        <r>
          <rPr>
            <sz val="10"/>
            <rFont val="Tahoma"/>
            <family val="2"/>
          </rPr>
          <t xml:space="preserve"> режимом;</t>
        </r>
      </text>
    </comment>
    <comment ref="H92" authorId="0">
      <text>
        <r>
          <rPr>
            <b/>
            <sz val="10"/>
            <rFont val="Tahoma"/>
            <family val="2"/>
          </rPr>
          <t xml:space="preserve">должны быть проведены мероприятия </t>
        </r>
        <r>
          <rPr>
            <b/>
            <sz val="10"/>
            <color indexed="10"/>
            <rFont val="Tahoma"/>
            <family val="2"/>
          </rPr>
          <t>по обеспечению целостности средств защиты от ПМВ</t>
        </r>
        <r>
          <rPr>
            <b/>
            <sz val="10"/>
            <rFont val="Tahoma"/>
            <family val="2"/>
          </rPr>
          <t xml:space="preserve"> такие же, как и для ИСПДн </t>
        </r>
        <r>
          <rPr>
            <b/>
            <sz val="10"/>
            <color indexed="10"/>
            <rFont val="Tahoma"/>
            <family val="2"/>
          </rPr>
          <t>2 класса с однопольз</t>
        </r>
        <r>
          <rPr>
            <b/>
            <sz val="10"/>
            <rFont val="Tahoma"/>
            <family val="2"/>
          </rPr>
          <t>овательским режимом;</t>
        </r>
      </text>
    </comment>
    <comment ref="E105" authorId="0">
      <text>
        <r>
          <rPr>
            <sz val="10"/>
            <rFont val="Tahoma"/>
            <family val="2"/>
          </rPr>
          <t xml:space="preserve">должны быть проведены мероприятия по защите от ПМВ такие же, как и для ИСПДн </t>
        </r>
        <r>
          <rPr>
            <sz val="10"/>
            <color indexed="12"/>
            <rFont val="Tahoma"/>
            <family val="2"/>
          </rPr>
          <t xml:space="preserve">3 класса с однопользовательским </t>
        </r>
        <r>
          <rPr>
            <sz val="10"/>
            <rFont val="Tahoma"/>
            <family val="2"/>
          </rPr>
          <t>режимом.</t>
        </r>
      </text>
    </comment>
    <comment ref="E4" authorId="0">
      <text>
        <r>
          <rPr>
            <sz val="10"/>
            <rFont val="Tahoma"/>
            <family val="2"/>
          </rPr>
          <t>должны осуществляться идентификация и проверка подлинности субъектов доступа при входе</t>
        </r>
        <r>
          <rPr>
            <sz val="10"/>
            <color indexed="10"/>
            <rFont val="Tahoma"/>
            <family val="2"/>
          </rPr>
          <t xml:space="preserve"> в систему по идентификатору (коду)</t>
        </r>
        <r>
          <rPr>
            <sz val="10"/>
            <rFont val="Tahoma"/>
            <family val="2"/>
          </rPr>
          <t xml:space="preserve"> и паролю условно-постоянного действия длиной не менее шести буквенно-цифровых символов;</t>
        </r>
      </text>
    </comment>
    <comment ref="F4" authorId="0">
      <text>
        <r>
          <rPr>
            <sz val="10"/>
            <rFont val="Tahoma"/>
            <family val="2"/>
          </rPr>
          <t xml:space="preserve">должна осуществляться идентификация и проверка подлинности субъектов доступа при входе </t>
        </r>
        <r>
          <rPr>
            <sz val="10"/>
            <color indexed="10"/>
            <rFont val="Tahoma"/>
            <family val="2"/>
          </rPr>
          <t>в систему</t>
        </r>
        <r>
          <rPr>
            <sz val="10"/>
            <rFont val="Tahoma"/>
            <family val="2"/>
          </rPr>
          <t xml:space="preserve"> по паролю условно-постоянного действия длинной не мене шести буквенно-цифровых символов.</t>
        </r>
      </text>
    </comment>
    <comment ref="E56" authorId="0">
      <text>
        <r>
          <rPr>
            <sz val="10"/>
            <rFont val="Tahoma"/>
            <family val="2"/>
          </rPr>
          <t xml:space="preserve">должна осуществляться </t>
        </r>
        <r>
          <rPr>
            <sz val="10"/>
            <color indexed="12"/>
            <rFont val="Tahoma"/>
            <family val="2"/>
          </rPr>
          <t>регистрация входа (выхода) субъектов доступа</t>
        </r>
        <r>
          <rPr>
            <sz val="10"/>
            <rFont val="Tahoma"/>
            <family val="2"/>
          </rPr>
          <t xml:space="preserve"> в систему (из системы), либо регистрация загрузки и инициализации операционной системы и ее программного останова. Регистрация выхода из системы или останова не проводится в моменты аппаратурного отключения ИСПДн. В параметрах регистрации указываются дата и время входа (выхода) субъекта доступа в систему (из системы) или загрузки (останова) системы, </t>
        </r>
        <r>
          <rPr>
            <sz val="10"/>
            <color indexed="10"/>
            <rFont val="Tahoma"/>
            <family val="2"/>
          </rPr>
          <t>результат попытки входа (успешная или неуспешная);</t>
        </r>
      </text>
    </comment>
    <comment ref="E57" authorId="0">
      <text>
        <r>
          <rPr>
            <sz val="10"/>
            <rFont val="Tahoma"/>
            <family val="2"/>
          </rPr>
          <t>должен проводиться учет всех защищаемых носителей информации с помощью их маркировки и с занесением учетных данных в журнал (учетную карточку);</t>
        </r>
      </text>
    </comment>
    <comment ref="K71" authorId="0">
      <text>
        <r>
          <rPr>
            <sz val="10"/>
            <rFont val="Tahoma"/>
            <family val="2"/>
          </rPr>
          <t xml:space="preserve">должна осуществляться регистрация выдачи печатных (графических) документов на «твердую» копию. Выдача должна сопровождаться автоматической маркировкой каждого листа (страницы) документа порядковым номером и учетными реквизитами ИСПДн с указанием на последнем листе документа общего количества листов (страниц). В параметрах регистрации указываются дата и время выдачи (обращения к подсистеме вывода), спецификация устройства выдачи (логическое имя (номер) внешнего устройства), краткое содержание (наименование, вид, шифр, код) и уровень конфиденциальности документа, </t>
        </r>
        <r>
          <rPr>
            <sz val="10"/>
            <color indexed="10"/>
            <rFont val="Tahoma"/>
            <family val="2"/>
          </rPr>
          <t>идентификатор субъекта доступа, запросившего документ;</t>
        </r>
      </text>
    </comment>
    <comment ref="H111" authorId="0">
      <text>
        <r>
          <rPr>
            <sz val="10"/>
            <rFont val="Tahoma"/>
            <family val="2"/>
          </rPr>
          <t>на всех технических средствах ИСПДн должен проводиться непрерывный согласованный по единому сценарию автоматический мониторинг информационного обмена в ИСПДн с целью выявления проявлений ПМВ.</t>
        </r>
      </text>
    </comment>
    <comment ref="E88" authorId="0">
      <text>
        <r>
          <rPr>
            <sz val="10"/>
            <rFont val="Tahoma"/>
            <family val="2"/>
          </rPr>
          <t xml:space="preserve">должна быть обеспечена целостность программных средств в составе СЗПДн, а также неизменность программной среды. При этом целостность средств защиты проверяется при загрузке системы по наличию имен (идентификаторов) компонент СЗИ, целостность программной среды обеспечивается отсутствием в ИСПДн средств разработки и отладки программ </t>
        </r>
        <r>
          <rPr>
            <sz val="10"/>
            <color indexed="10"/>
            <rFont val="Tahoma"/>
            <family val="2"/>
          </rPr>
          <t>во время обработки и (или) хранения защищаемой информации;</t>
        </r>
      </text>
    </comment>
    <comment ref="E89" authorId="0">
      <text>
        <r>
          <rPr>
            <sz val="10"/>
            <rFont val="Tahoma"/>
            <family val="2"/>
          </rPr>
          <t>должна осуществляться физическая охрана ИСПДн (устройств и носителей информации), предусматривающая контроль доступа в помещения ИСПДн посторонних лиц, наличие надежных препятствий для несанкционированного проникновения в помещения ИСПДн и хранилище носителей информации,</t>
        </r>
        <r>
          <rPr>
            <sz val="10"/>
            <color indexed="10"/>
            <rFont val="Tahoma"/>
            <family val="2"/>
          </rPr>
          <t xml:space="preserve"> особенно в нерабочее время;</t>
        </r>
      </text>
    </comment>
    <comment ref="F88" authorId="0">
      <text>
        <r>
          <rPr>
            <sz val="10"/>
            <rFont val="Tahoma"/>
            <family val="2"/>
          </rPr>
          <t xml:space="preserve">должна быть обеспечена целостность программных средств защиты информации в составе СЗПДн, а также неизменность программной среды. При этом целостность средств защиты проверяется при загрузке системы </t>
        </r>
        <r>
          <rPr>
            <sz val="10"/>
            <color indexed="10"/>
            <rFont val="Tahoma"/>
            <family val="2"/>
          </rPr>
          <t>по контрольным суммам компонент</t>
        </r>
        <r>
          <rPr>
            <sz val="10"/>
            <rFont val="Tahoma"/>
            <family val="2"/>
          </rPr>
          <t xml:space="preserve"> средств защиты информации, а целостность программной среды обеспечивается </t>
        </r>
        <r>
          <rPr>
            <sz val="10"/>
            <color indexed="10"/>
            <rFont val="Tahoma"/>
            <family val="2"/>
          </rPr>
          <t>использованием трансляторов с языков высокого уровня и отсутствием средств модификации объектного кода программ в процессе обработки и (или) хранения защищаемой информации;</t>
        </r>
      </text>
    </comment>
    <comment ref="B31" authorId="0">
      <text>
        <r>
          <rPr>
            <sz val="10"/>
            <rFont val="Tahoma"/>
            <family val="2"/>
          </rPr>
          <t>Добавлено в скобках, как в РД по МЭ</t>
        </r>
      </text>
    </comment>
    <comment ref="B35" authorId="0">
      <text>
        <r>
          <rPr>
            <sz val="10"/>
            <rFont val="Tahoma"/>
            <family val="2"/>
          </rPr>
          <t>Добавлено в скобках, как в РД по МЭ</t>
        </r>
      </text>
    </comment>
    <comment ref="J57" authorId="0">
      <text>
        <r>
          <rPr>
            <sz val="10"/>
            <rFont val="Tahoma"/>
            <family val="2"/>
          </rPr>
          <t>должен проводиться учет всех защищаемых носителей информации с помощью их маркировки и с занесением учетных данных в журнал (учетную карточку);</t>
        </r>
      </text>
    </comment>
    <comment ref="E29" authorId="0">
      <text>
        <r>
          <rPr>
            <sz val="10"/>
            <rFont val="Tahoma"/>
            <family val="2"/>
          </rPr>
          <t>возможность сокрытия субъектов (объектов) и/или прикладных функций защищаемой сети</t>
        </r>
      </text>
    </comment>
    <comment ref="E10" authorId="0">
      <text>
        <r>
          <rPr>
            <sz val="10"/>
            <color indexed="12"/>
            <rFont val="Tahoma"/>
            <family val="2"/>
          </rPr>
          <t>при наличии подключения</t>
        </r>
        <r>
          <rPr>
            <sz val="10"/>
            <rFont val="Tahoma"/>
            <family val="2"/>
          </rPr>
          <t xml:space="preserve"> к сетям общего пользования в ИСПДн должны применяться МЭ, обеспечивающие выполнение тех же функций, что и МЭ для ИСПДн, </t>
        </r>
        <r>
          <rPr>
            <sz val="10"/>
            <color indexed="12"/>
            <rFont val="Tahoma"/>
            <family val="2"/>
          </rPr>
          <t>подключенных к сетям общего пользования и функционирующих в однопользовательском режиме</t>
        </r>
        <r>
          <rPr>
            <sz val="10"/>
            <rFont val="Tahoma"/>
            <family val="2"/>
          </rPr>
          <t>, а также дополнительно обеспечивать:</t>
        </r>
      </text>
    </comment>
    <comment ref="E35" authorId="0">
      <text>
        <r>
          <rPr>
            <sz val="10"/>
            <rFont val="Tahoma"/>
            <family val="2"/>
          </rPr>
          <t>блокирование доступа неидентифицированного субъекта или субъекта, подлинность идентификации которого при аутентификации не подтвердилась, методами, устойчивыми к пассивному и активному перехвату информации</t>
        </r>
      </text>
    </comment>
    <comment ref="E42" authorId="0">
      <text>
        <r>
          <rPr>
            <sz val="10"/>
            <rFont val="Tahoma"/>
            <family val="2"/>
          </rPr>
          <t xml:space="preserve">должны быть проведены мероприятия по разграничению доступа к средствам защиты от ПМВ такие же, как и для ИСПДн </t>
        </r>
        <r>
          <rPr>
            <sz val="10"/>
            <color indexed="12"/>
            <rFont val="Tahoma"/>
            <family val="2"/>
          </rPr>
          <t xml:space="preserve">3 класса с однопользовательским </t>
        </r>
        <r>
          <rPr>
            <sz val="10"/>
            <rFont val="Tahoma"/>
            <family val="2"/>
          </rPr>
          <t>режимом;</t>
        </r>
      </text>
    </comment>
    <comment ref="B111" authorId="0">
      <text>
        <r>
          <rPr>
            <b/>
            <sz val="10"/>
            <rFont val="Tahoma"/>
            <family val="2"/>
          </rPr>
          <t>Похож на п.6</t>
        </r>
      </text>
    </comment>
    <comment ref="F10" authorId="0">
      <text>
        <r>
          <rPr>
            <b/>
            <sz val="10"/>
            <color indexed="12"/>
            <rFont val="Tahoma"/>
            <family val="2"/>
          </rPr>
          <t>как 1МО</t>
        </r>
        <r>
          <rPr>
            <sz val="10"/>
            <color indexed="12"/>
            <rFont val="Tahoma"/>
            <family val="2"/>
          </rPr>
          <t xml:space="preserve">
при наличии подключения </t>
        </r>
        <r>
          <rPr>
            <sz val="10"/>
            <rFont val="Tahoma"/>
            <family val="2"/>
          </rPr>
          <t xml:space="preserve">к сетям общего пользования в распределенной ИСПДн должно проводиться межсетевое экранирование, при этом межсетевой экран должен выполнять такие же функции, как и с ИСПДн </t>
        </r>
        <r>
          <rPr>
            <sz val="10"/>
            <color indexed="10"/>
            <rFont val="Tahoma"/>
            <family val="2"/>
          </rPr>
          <t>1 класса с многопользовательским режимом и равными правами</t>
        </r>
        <r>
          <rPr>
            <sz val="10"/>
            <rFont val="Tahoma"/>
            <family val="2"/>
          </rPr>
          <t xml:space="preserve"> доступа пользователей;</t>
        </r>
      </text>
    </comment>
    <comment ref="C2" authorId="0">
      <text>
        <r>
          <rPr>
            <sz val="10"/>
            <rFont val="Tahoma"/>
            <family val="2"/>
          </rPr>
          <t>4.2.1. Для ИСПДн 4 класса перечень мероприятий по защите ПДн определяется оператором в зависимости от ущерба, который может быть нанесен вследствие несанкционированного или непреднамеренного доступа к ПДн.</t>
        </r>
      </text>
    </comment>
    <comment ref="B130" authorId="0">
      <text>
        <r>
          <rPr>
            <sz val="10"/>
            <rFont val="Tahoma"/>
            <family val="2"/>
          </rPr>
          <t>Мероприятия по обнаружению вторжений в ИСПДн проводятся в соответствии с требованиями нормативных документов Федеральной службы безопасности Российской Федерации.</t>
        </r>
      </text>
    </comment>
    <comment ref="J1" authorId="0">
      <text>
        <r>
          <rPr>
            <b/>
            <sz val="10"/>
            <color indexed="10"/>
            <rFont val="Tahoma"/>
            <family val="2"/>
          </rPr>
          <t xml:space="preserve">класс 1 (К1) </t>
        </r>
        <r>
          <rPr>
            <b/>
            <sz val="10"/>
            <rFont val="Tahoma"/>
            <family val="2"/>
          </rPr>
          <t xml:space="preserve">– ИСПДн, для которых нарушение заданной характеристики безопасности ПДн, обрабатываемых в них, может привести к </t>
        </r>
        <r>
          <rPr>
            <b/>
            <sz val="10"/>
            <color indexed="12"/>
            <rFont val="Tahoma"/>
            <family val="2"/>
          </rPr>
          <t>значительным негативным последствиям</t>
        </r>
        <r>
          <rPr>
            <b/>
            <sz val="10"/>
            <rFont val="Tahoma"/>
            <family val="2"/>
          </rPr>
          <t xml:space="preserve"> для субъектов персональных данных;</t>
        </r>
      </text>
    </comment>
    <comment ref="G1" authorId="0">
      <text>
        <r>
          <rPr>
            <b/>
            <sz val="10"/>
            <color indexed="10"/>
            <rFont val="Tahoma"/>
            <family val="2"/>
          </rPr>
          <t xml:space="preserve">класс 2 (К2) </t>
        </r>
        <r>
          <rPr>
            <b/>
            <sz val="10"/>
            <rFont val="Tahoma"/>
            <family val="2"/>
          </rPr>
          <t xml:space="preserve">– ИСПДн, для которых нарушение заданной характеристики безопасности ПДн, обрабатываемых в них, может привести к </t>
        </r>
        <r>
          <rPr>
            <b/>
            <sz val="10"/>
            <color indexed="12"/>
            <rFont val="Tahoma"/>
            <family val="2"/>
          </rPr>
          <t>негативным последствиям</t>
        </r>
        <r>
          <rPr>
            <b/>
            <sz val="10"/>
            <rFont val="Tahoma"/>
            <family val="2"/>
          </rPr>
          <t xml:space="preserve"> для субъектов персональных данных;</t>
        </r>
      </text>
    </comment>
    <comment ref="D1" authorId="0">
      <text>
        <r>
          <rPr>
            <b/>
            <sz val="10"/>
            <color indexed="10"/>
            <rFont val="Tahoma"/>
            <family val="2"/>
          </rPr>
          <t>класс 3 (КЗ)</t>
        </r>
        <r>
          <rPr>
            <b/>
            <sz val="10"/>
            <rFont val="Tahoma"/>
            <family val="2"/>
          </rPr>
          <t xml:space="preserve"> – ИСПДн, для которых нарушение заданной характеристики безопасности ПДн, обрабатываемых в них, может привести к </t>
        </r>
        <r>
          <rPr>
            <b/>
            <sz val="10"/>
            <color indexed="12"/>
            <rFont val="Tahoma"/>
            <family val="2"/>
          </rPr>
          <t>незначительным негативным последствиям</t>
        </r>
        <r>
          <rPr>
            <b/>
            <sz val="10"/>
            <rFont val="Tahoma"/>
            <family val="2"/>
          </rPr>
          <t xml:space="preserve"> для субъектов персональных данных;</t>
        </r>
      </text>
    </comment>
    <comment ref="C1" authorId="0">
      <text>
        <r>
          <rPr>
            <b/>
            <sz val="10"/>
            <color indexed="10"/>
            <rFont val="Tahoma"/>
            <family val="2"/>
          </rPr>
          <t>класс 4 (К4)</t>
        </r>
        <r>
          <rPr>
            <b/>
            <sz val="10"/>
            <rFont val="Tahoma"/>
            <family val="2"/>
          </rPr>
          <t xml:space="preserve"> – ИСПДн, для которых нарушение заданной характеристики безопасности ПДн, обрабатываемых в них, </t>
        </r>
        <r>
          <rPr>
            <b/>
            <sz val="10"/>
            <color indexed="12"/>
            <rFont val="Tahoma"/>
            <family val="2"/>
          </rPr>
          <t>не приводит к негативным последствиям</t>
        </r>
        <r>
          <rPr>
            <b/>
            <sz val="10"/>
            <rFont val="Tahoma"/>
            <family val="2"/>
          </rPr>
          <t xml:space="preserve"> для субъектов персональных данных.</t>
        </r>
      </text>
    </comment>
    <comment ref="B97" authorId="0">
      <text>
        <r>
          <rPr>
            <sz val="10"/>
            <rFont val="Tahoma"/>
            <family val="2"/>
          </rPr>
          <t xml:space="preserve">3.3. Технические и программные средства, используемые для обработки ПДн в ИСПДн, должны удовлетворять установленным в соответствии с законодательством Российской Федерации требованиям, обеспечивающим защиту информации.
</t>
        </r>
        <r>
          <rPr>
            <sz val="10"/>
            <color indexed="10"/>
            <rFont val="Tahoma"/>
            <family val="2"/>
          </rPr>
          <t>Средства защиты информации, применяемые в ИСПДн, в установленном порядке проходят процедуру оценки соответствия, включая сертификацию на соответствие требованиям по безопасности информации.</t>
        </r>
        <r>
          <rPr>
            <sz val="10"/>
            <rFont val="Tahoma"/>
            <family val="2"/>
          </rPr>
          <t xml:space="preserve">
</t>
        </r>
      </text>
    </comment>
    <comment ref="B115" authorId="0">
      <text>
        <r>
          <rPr>
            <sz val="10"/>
            <rFont val="Tahoma"/>
            <family val="2"/>
          </rPr>
          <t>Порядок организации и обеспечения указанных работ определяется в соответствии с нормативными документами Федеральной службы безопасности Российской Федерации.</t>
        </r>
      </text>
    </comment>
    <comment ref="C131" authorId="0">
      <text>
        <r>
          <rPr>
            <sz val="10"/>
            <rFont val="Tahoma"/>
            <family val="2"/>
          </rPr>
          <t>Дополнения по  документу "Рекомендации…по обеспечению безопасности... "</t>
        </r>
      </text>
    </comment>
    <comment ref="G131" authorId="0">
      <text>
        <r>
          <rPr>
            <sz val="10"/>
            <rFont val="Tahoma"/>
            <family val="2"/>
          </rPr>
          <t>Дополнения по  документу "Рекомендации…по обеспечению безопасности... "</t>
        </r>
      </text>
    </comment>
    <comment ref="B39" authorId="0">
      <text>
        <r>
          <rPr>
            <b/>
            <sz val="10"/>
            <rFont val="Tahoma"/>
            <family val="2"/>
          </rPr>
          <t>Это по документу "Рекомендации по обеспечению безопасности..."</t>
        </r>
      </text>
    </comment>
    <comment ref="B134" authorId="0">
      <text>
        <r>
          <rPr>
            <sz val="10"/>
            <rFont val="Tahoma"/>
            <family val="2"/>
          </rPr>
          <t>4.5. В ИСПДн 1 и 2 классов должны быть реализованы мероприятия по защите ПДн от утечки за счет побочных электромагнитных излучений и наводок.</t>
        </r>
      </text>
    </comment>
    <comment ref="F56" authorId="0">
      <text>
        <r>
          <rPr>
            <sz val="9"/>
            <rFont val="Tahoma"/>
            <family val="2"/>
          </rPr>
          <t>должна осуществляться регистрация входа (выхода) субъектов доступа в систему (из системы), либо регистрация загрузки и инициализации операционной системы и ее программного останова. Регистрация выхода из системы или останова не проводится в моменты аппаратурного отключения ИСПДн. В параметрах регистрации указываются дата и время входа (выхода) субъекта доступа в систему (из системы) или загрузки (останова) системы, результат попытки входа (успешная или неуспешная – несанкционированная), идентификатор (код или фамилия) субъекта, предъявленный при попытке доступа;</t>
        </r>
      </text>
    </comment>
    <comment ref="F57" authorId="0">
      <text>
        <r>
          <rPr>
            <sz val="9"/>
            <rFont val="Tahoma"/>
            <family val="2"/>
          </rPr>
          <t>должен проводиться учет всех защищаемых носителей информации с помощью их маркировки и с занесением учетных данных журнала (учетную карточку);</t>
        </r>
      </text>
    </comment>
    <comment ref="F70" authorId="0">
      <text>
        <r>
          <rPr>
            <sz val="9"/>
            <rFont val="Tahoma"/>
            <family val="2"/>
          </rPr>
          <t>должен проводиться учет защищаемых носителей в журнале (картотеке) с регистрацией их выдачи (приема).</t>
        </r>
      </text>
    </comment>
    <comment ref="E41" authorId="0">
      <text>
        <r>
          <rPr>
            <sz val="9"/>
            <rFont val="Tahoma"/>
            <family val="2"/>
          </rPr>
          <t>должны быть проведены мероприятия по разграничению доступа к средствам защиты от ПМВ такие же, как и для ИСПДн 3 класса с однопользовательским режимом;</t>
        </r>
      </text>
    </comment>
    <comment ref="H7" authorId="0">
      <text>
        <r>
          <rPr>
            <sz val="10"/>
            <rFont val="Tahoma"/>
            <family val="2"/>
          </rPr>
          <t>Зачем тогда именованные объекты?</t>
        </r>
      </text>
    </comment>
    <comment ref="B2" authorId="0">
      <text>
        <r>
          <rPr>
            <b/>
            <sz val="10"/>
            <color indexed="10"/>
            <rFont val="Tahoma"/>
            <family val="2"/>
          </rPr>
          <t xml:space="preserve">Информационная система персональных данных </t>
        </r>
        <r>
          <rPr>
            <b/>
            <sz val="10"/>
            <rFont val="Tahoma"/>
            <family val="2"/>
          </rPr>
          <t xml:space="preserve">– </t>
        </r>
        <r>
          <rPr>
            <sz val="10"/>
            <rFont val="Tahoma"/>
            <family val="2"/>
          </rPr>
          <t>информационная система, представляющая собой совокупность персональных данных, содержащихся в базе данных, а также информационных технологий и технических средств, позволяющих осуществлять обработку таких персональных данных с использованием средств автоматизации или без использования таких средств.</t>
        </r>
      </text>
    </comment>
    <comment ref="D3" authorId="0">
      <text>
        <r>
          <rPr>
            <b/>
            <sz val="8"/>
            <rFont val="Tahoma"/>
            <family val="0"/>
          </rPr>
          <t>ershov:</t>
        </r>
        <r>
          <rPr>
            <sz val="8"/>
            <rFont val="Tahoma"/>
            <family val="0"/>
          </rPr>
          <t xml:space="preserve">
Классы АС по документу Гостехкомиссии России</t>
        </r>
      </text>
    </comment>
    <comment ref="D87" authorId="0">
      <text>
        <r>
          <rPr>
            <b/>
            <sz val="8"/>
            <rFont val="Tahoma"/>
            <family val="0"/>
          </rPr>
          <t>ershov:</t>
        </r>
        <r>
          <rPr>
            <sz val="8"/>
            <rFont val="Tahoma"/>
            <family val="0"/>
          </rPr>
          <t xml:space="preserve">
Классы АС по документу Гостехкомиссии России</t>
        </r>
      </text>
    </comment>
    <comment ref="K7" authorId="0">
      <text>
        <r>
          <rPr>
            <sz val="8"/>
            <rFont val="Tahoma"/>
            <family val="0"/>
          </rPr>
          <t>Как в РД.
Права у всех пользователей равны. Но есть же админы и проч.</t>
        </r>
      </text>
    </comment>
    <comment ref="U48" authorId="1">
      <text>
        <r>
          <rPr>
            <b/>
            <sz val="8"/>
            <rFont val="Tahoma"/>
            <family val="0"/>
          </rPr>
          <t>Sergey G. Lapshenkov:</t>
        </r>
        <r>
          <rPr>
            <sz val="8"/>
            <rFont val="Tahoma"/>
            <family val="0"/>
          </rPr>
          <t xml:space="preserve">
Думаю, что изначально неверно предполагали, что здесь речь идет про экспорт/импорт в программах управления. 
А здесь, скорее, речь про общение системы с внешним миром (ввод/вывод информации на внешние устройства).  </t>
        </r>
      </text>
    </comment>
    <comment ref="P78" authorId="1">
      <text>
        <r>
          <rPr>
            <b/>
            <sz val="10"/>
            <rFont val="Tahoma"/>
            <family val="2"/>
          </rPr>
          <t>Sergey G. Lapshenkov:</t>
        </r>
        <r>
          <rPr>
            <sz val="10"/>
            <rFont val="Tahoma"/>
            <family val="2"/>
          </rPr>
          <t xml:space="preserve">
Есть контроль печати и регистрация событий со всеми параметрами, кроме уровня конфиденциальности документа. </t>
        </r>
      </text>
    </comment>
    <comment ref="Q78" authorId="1">
      <text>
        <r>
          <rPr>
            <b/>
            <sz val="10"/>
            <rFont val="Tahoma"/>
            <family val="2"/>
          </rPr>
          <t>Sergey G. Lapshenkov:</t>
        </r>
        <r>
          <rPr>
            <sz val="10"/>
            <rFont val="Tahoma"/>
            <family val="2"/>
          </rPr>
          <t xml:space="preserve">
У нас есть даже с автоматической маркировкой документов. 
</t>
        </r>
      </text>
    </comment>
    <comment ref="M65" authorId="0">
      <text>
        <r>
          <rPr>
            <sz val="10"/>
            <rFont val="Tahoma"/>
            <family val="2"/>
          </rPr>
          <t>Как защитить в 3 классе, где средства разграничения доступа не предусмотрены ?</t>
        </r>
      </text>
    </comment>
    <comment ref="B45" authorId="0">
      <text>
        <r>
          <rPr>
            <sz val="10"/>
            <rFont val="Tahoma"/>
            <family val="2"/>
          </rPr>
          <t>Орфография и пунктуация сохранены</t>
        </r>
      </text>
    </comment>
    <comment ref="B79" authorId="0">
      <text>
        <r>
          <rPr>
            <b/>
            <sz val="10"/>
            <rFont val="Tahoma"/>
            <family val="2"/>
          </rPr>
          <t>Похож на п.22
(см. выше)</t>
        </r>
      </text>
    </comment>
    <comment ref="D65" authorId="0">
      <text>
        <r>
          <rPr>
            <sz val="10"/>
            <rFont val="Tahoma"/>
            <family val="2"/>
          </rPr>
          <t>Как обеспечить, ведь средств разграничения доступа ещё НЕТ?</t>
        </r>
      </text>
    </comment>
    <comment ref="B14" authorId="0">
      <text>
        <r>
          <rPr>
            <sz val="10"/>
            <rFont val="Tahoma"/>
            <family val="2"/>
          </rPr>
          <t>Дублируктся в подсистеме контроля целостности</t>
        </r>
      </text>
    </comment>
  </commentList>
</comments>
</file>

<file path=xl/sharedStrings.xml><?xml version="1.0" encoding="utf-8"?>
<sst xmlns="http://schemas.openxmlformats.org/spreadsheetml/2006/main" count="1957" uniqueCount="901">
  <si>
    <r>
      <t xml:space="preserve">любые действия субъектов доступа по управлению функциями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должны выполняться только </t>
    </r>
    <r>
      <rPr>
        <sz val="10"/>
        <color indexed="12"/>
        <rFont val="Arial Cyr"/>
        <family val="0"/>
      </rPr>
      <t>после проведения</t>
    </r>
    <r>
      <rPr>
        <sz val="10"/>
        <color indexed="10"/>
        <rFont val="Arial Cyr"/>
        <family val="0"/>
      </rPr>
      <t xml:space="preserve"> его</t>
    </r>
    <r>
      <rPr>
        <sz val="10"/>
        <color indexed="12"/>
        <rFont val="Arial Cyr"/>
        <family val="0"/>
      </rPr>
      <t xml:space="preserve"> успешной аутентификации</t>
    </r>
    <r>
      <rPr>
        <sz val="10"/>
        <rFont val="Arial Cyr"/>
        <family val="0"/>
      </rPr>
      <t>;</t>
    </r>
  </si>
  <si>
    <r>
      <t xml:space="preserve">должны быть предусмотрены механизмы блокирования доступа к средствам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при выполнении устанавливаемого </t>
    </r>
    <r>
      <rPr>
        <sz val="10"/>
        <color indexed="12"/>
        <rFont val="Arial Cyr"/>
        <family val="0"/>
      </rPr>
      <t>числа неудачных попыток</t>
    </r>
    <r>
      <rPr>
        <sz val="10"/>
        <rFont val="Arial Cyr"/>
        <family val="0"/>
      </rPr>
      <t xml:space="preserve"> ввода пароля;</t>
    </r>
  </si>
  <si>
    <t>Отключение средств антивирусной защиты пользователями</t>
  </si>
  <si>
    <t>Отключение парольной защиты BIOS и получение возможности управления загрузкой ОС</t>
  </si>
  <si>
    <t>Вскрытие компьютера и аппаратный сброс пароля BIOS</t>
  </si>
  <si>
    <t>"Недостатки" способа воздействия</t>
  </si>
  <si>
    <t>Остаются следы: сорванные пломбы или наклейки на системном блоке, изменение пароля BIOS или его отсутствие</t>
  </si>
  <si>
    <t>Базовая система ввода-вывода компьютера АРМ пользователя или сервера</t>
  </si>
  <si>
    <t>Возможность подбора пароля</t>
  </si>
  <si>
    <t>Наличие технологического пароля BIOS (есть не всегда)</t>
  </si>
  <si>
    <t>Необходимо знание технологического пароля (есть не для всех типов BIOS)</t>
  </si>
  <si>
    <t>Отсутствие дополнительных аппаратных средств аутентификации, не использование или предварительное преодоление защиты BIOS</t>
  </si>
  <si>
    <t>Получение паролей BIOSи получение возможности управления загрузкой ОС, кроме того - имён и паролей пользователей и, возможно, иной конфиденциальной информации</t>
  </si>
  <si>
    <t xml:space="preserve">Необходимо много времени </t>
  </si>
  <si>
    <t>Необходим непосредственный доступ к компьютеру</t>
  </si>
  <si>
    <t>Использование технологического пароля BIOS</t>
  </si>
  <si>
    <t>Внутренние нарушители или лица, проникшие в помещение</t>
  </si>
  <si>
    <t>Необходим аппаратный "клавиатурный шпион", возможность его обнаружения во время использования</t>
  </si>
  <si>
    <t>Возможно только во время плановых остановок. При мониторинге активности возможно обнаружение факта перезагрузки</t>
  </si>
  <si>
    <t>Получение полных прав доступа ко всем ресурсам компьютера (дискам, файлам...)</t>
  </si>
  <si>
    <t>Доступность паролей из-за халатности пользователей (нарушений ими требований безопасности)</t>
  </si>
  <si>
    <t xml:space="preserve">Получение нарушителями (злоумышленниками) паролей для загрузки ОС (и, возможно, управления BIOS) </t>
  </si>
  <si>
    <t>Недобросовестные и необученные пользователи</t>
  </si>
  <si>
    <t>Физическое копирование носителей с ПДн</t>
  </si>
  <si>
    <t>Ошибки при разработке программного обеспечения ИСПДн (в том числе СЗИ)</t>
  </si>
  <si>
    <t>Подкючение к ИСПДн стороннего оборудования (компьютеров, КПК, смартфонов, телефонов, фотоаппаратов, видеокамер, флэш-дисков и иных устройств)</t>
  </si>
  <si>
    <t>Хищение, утрата резервных копий носителей ПДн</t>
  </si>
  <si>
    <t>Ошибки в настройке средств защиты (разграничения доступа)</t>
  </si>
  <si>
    <t xml:space="preserve">Получение нарушителями (злоумышленниками) возможности загрузки ОС и управления BIOS </t>
  </si>
  <si>
    <t>интегрированная ИСПДн (организация использует несколько баз ПДн ИСПДн, при этом организация не является владельцем всех используемых баз ПДн);</t>
  </si>
  <si>
    <t>ИСПДн, в которой предоставляемые пользователю данные не являются обезличенными (т.е. присутствует информация, позволяющая идентифицировать субъекта ПДн).</t>
  </si>
  <si>
    <t>ИСПДн, к которой имеет доступ определенный перечень сотрудников организации, являющейся владельцем ИСПДн, либо субъект ПДн;</t>
  </si>
  <si>
    <t>ИСПДн, имеющая многоточечный выход в сеть общего пользования;</t>
  </si>
  <si>
    <t>ИСПДн, имеющая одноточечный выход в сеть общего пользования;</t>
  </si>
  <si>
    <t>ИСПДн, физически отделенная от сети общего пользования.</t>
  </si>
  <si>
    <t>запись, удаление, сортировка;</t>
  </si>
  <si>
    <t>модификация, передача.</t>
  </si>
  <si>
    <t>ИСПДн, к которой имеют доступ все сотрудники организации, являющейся владельцем ИСПДн;</t>
  </si>
  <si>
    <t>распределённая ИСПДн, которая охватывает несколько областей, краев, округов или государство в целом;</t>
  </si>
  <si>
    <t>городская ИСПДн, охватывающая не более одного населенного пункта (города, поселка);</t>
  </si>
  <si>
    <t>корпоративная распределенная ИСПДн, охватывающая многие подразделения одной организации;</t>
  </si>
  <si>
    <t>локальная (кампусная) ИСПДн, развернутая в пределах нескольких близко расположенных зданий;</t>
  </si>
  <si>
    <t>локальная ИСПДн, развернутая в пределах одного здания.</t>
  </si>
  <si>
    <t>обеспечивать фильтрацию на транспортном уровне запросов на установление виртуальных соединений</t>
  </si>
  <si>
    <t>фильтрацию на прикладном уровне запросов к прикладным сервисам</t>
  </si>
  <si>
    <t>регистрацию и учет запросов на установление виртуальных соединений</t>
  </si>
  <si>
    <t>блокирование доступа не идентифицированного субъекта или субъекта, подлинность идентификации которого при аутентификации не подтвердилась</t>
  </si>
  <si>
    <t>регистрацию действия администратора межсетевого экрана по изменению правил фильтрации</t>
  </si>
  <si>
    <r>
      <t>регистрация входа (выхода)</t>
    </r>
    <r>
      <rPr>
        <sz val="10"/>
        <rFont val="Arial Cyr"/>
        <family val="0"/>
      </rPr>
      <t xml:space="preserve"> субъекта доступа в систему (из системы)</t>
    </r>
  </si>
  <si>
    <t>организационно</t>
  </si>
  <si>
    <t>Только администратор должен иметь доступ к файлам с аутентификационной информацией. Сами данные должны быть хешированы (?)</t>
  </si>
  <si>
    <t>Аудит журналов регистрации и формирование отчётов</t>
  </si>
  <si>
    <t>Архивирование (долговременное хранение)</t>
  </si>
  <si>
    <t>Есть во всех антивирусах (в отношении обновления баз сигнатур и программ)</t>
  </si>
  <si>
    <r>
      <t xml:space="preserve">должна осуществляться </t>
    </r>
    <r>
      <rPr>
        <sz val="10"/>
        <color indexed="12"/>
        <rFont val="Arial Cyr"/>
        <family val="0"/>
      </rPr>
      <t>идентификация программ, томов, каталогов, файлов</t>
    </r>
    <r>
      <rPr>
        <sz val="10"/>
        <rFont val="Arial Cyr"/>
        <family val="0"/>
      </rPr>
      <t xml:space="preserve">, </t>
    </r>
    <r>
      <rPr>
        <sz val="10"/>
        <color indexed="10"/>
        <rFont val="Arial Cyr"/>
        <family val="0"/>
      </rPr>
      <t>записей, полей записей по именам</t>
    </r>
    <r>
      <rPr>
        <sz val="10"/>
        <rFont val="Arial Cyr"/>
        <family val="0"/>
      </rPr>
      <t>;</t>
    </r>
  </si>
  <si>
    <t xml:space="preserve">Идентификация компьютеров по именами. 
В механизме контроля устройств - идентификация устройств по уникальным признакам. </t>
  </si>
  <si>
    <t xml:space="preserve">SN/SS. Для компьютеров - выполняется.
=&gt; Для того, что защищаем - требование выполняется. </t>
  </si>
  <si>
    <t>SN/SS. Идентификация томов, каталогов, файлов, устройств - выполнляется. 
Насчет записей и полей записей - этого, естественно, нет. С СУБД не работаем</t>
  </si>
  <si>
    <r>
      <t xml:space="preserve">Идентификация томов, каталогов, файлов, устройств по логическим именам. 
</t>
    </r>
    <r>
      <rPr>
        <sz val="10"/>
        <color indexed="10"/>
        <rFont val="Arial Cyr"/>
        <family val="0"/>
      </rPr>
      <t>Насчет записей и полей записей - этого, естественно, нет. С СУБД не работаем</t>
    </r>
  </si>
  <si>
    <t xml:space="preserve">Разграничение доступа к устройствам компьютера (логическим дискам). </t>
  </si>
  <si>
    <t>Вопрос: Было замечание по сертификации об отсутствии собственного механизма дискреционного разграничения доступа. 
Разработка данной функции возможна, но будет полностью дублировать функции ОС.</t>
  </si>
  <si>
    <t xml:space="preserve">В SN/SS есть дискреционное разграничение доступа к устройствам компьютера. 
В ОС - есть дискреционное разграничение доступа к каталогам и файлам.  
Лучше уточнить, что подразумевается под матрицей доступа. 
=&gt; Да, это избирательное разграничение. =&gt; Есть. </t>
  </si>
  <si>
    <t xml:space="preserve">В подсистеме полномочного управления категория файла не может превышать категорию контейнера. 
Соответственно, в режиме с контролем потоков пользователь без специальной привилегии не сможет вывести конфиденциальную информацию на внешний носитель (без метки, либо вообще - зависит от режима работы подсистемы полномочного управления доступом). 
Пример: базовый режим контроля вывода, пользователь без привилегии. Тогда он может записать конфиденциальную информацию на внешний носитель только в том случае, если на носителе создана папка и этой папке назначена категория конфиденциальности (файловая система носителя - только NTFS). </t>
  </si>
  <si>
    <t xml:space="preserve">Ввести в систему метки конфиденциальности накопителей в явном виде.  
Изменить правила работы подсистемы полномочного управления доступом с учетом данной информации. </t>
  </si>
  <si>
    <t>возможность дистанционного управления своими компонентами, в том числе, возможность конфигурирования фильтров, проверки взаимной согласованности всех фильтров, анализа регистрационной информации;</t>
  </si>
  <si>
    <t>Комментарии к требованиям</t>
  </si>
  <si>
    <r>
      <t xml:space="preserve">Это </t>
    </r>
    <r>
      <rPr>
        <sz val="10"/>
        <color indexed="10"/>
        <rFont val="Arial Cyr"/>
        <family val="0"/>
      </rPr>
      <t>избирательное</t>
    </r>
    <r>
      <rPr>
        <sz val="10"/>
        <rFont val="Arial Cyr"/>
        <family val="0"/>
      </rPr>
      <t xml:space="preserve"> (дискретное, дискреционное) управление доступом</t>
    </r>
  </si>
  <si>
    <r>
      <t xml:space="preserve">Это </t>
    </r>
    <r>
      <rPr>
        <sz val="10"/>
        <color indexed="10"/>
        <rFont val="Arial Cyr"/>
        <family val="0"/>
      </rPr>
      <t>полномочное</t>
    </r>
    <r>
      <rPr>
        <sz val="10"/>
        <rFont val="Arial Cyr"/>
        <family val="0"/>
      </rPr>
      <t xml:space="preserve"> (мандатное, labeled) управление доступом</t>
    </r>
  </si>
  <si>
    <r>
      <t>Идентификация и аутентификация</t>
    </r>
    <r>
      <rPr>
        <sz val="10"/>
        <rFont val="Arial Cyr"/>
        <family val="0"/>
      </rPr>
      <t xml:space="preserve"> пользователей</t>
    </r>
  </si>
  <si>
    <r>
      <t xml:space="preserve">Это </t>
    </r>
    <r>
      <rPr>
        <sz val="10"/>
        <color indexed="10"/>
        <rFont val="Arial Cyr"/>
        <family val="0"/>
      </rPr>
      <t xml:space="preserve">блокировка на период неактивности пользователя </t>
    </r>
    <r>
      <rPr>
        <sz val="10"/>
        <rFont val="Arial Cyr"/>
        <family val="0"/>
      </rPr>
      <t>(вручную или по времени)</t>
    </r>
  </si>
  <si>
    <t>Только администратор должен иметь доступ к журналам регистрации событий</t>
  </si>
  <si>
    <r>
      <t xml:space="preserve">Это </t>
    </r>
    <r>
      <rPr>
        <sz val="10"/>
        <color indexed="10"/>
        <rFont val="Arial Cyr"/>
        <family val="0"/>
      </rPr>
      <t>замкнутая программная среда</t>
    </r>
    <r>
      <rPr>
        <sz val="10"/>
        <rFont val="Arial Cyr"/>
        <family val="0"/>
      </rPr>
      <t xml:space="preserve"> 
(или только для модулей СЗ от ПМВ?)</t>
    </r>
  </si>
  <si>
    <r>
      <t xml:space="preserve">Это просто </t>
    </r>
    <r>
      <rPr>
        <sz val="10"/>
        <color indexed="10"/>
        <rFont val="Arial Cyr"/>
        <family val="0"/>
      </rPr>
      <t>именование объектов</t>
    </r>
    <r>
      <rPr>
        <sz val="10"/>
        <rFont val="Arial Cyr"/>
        <family val="0"/>
      </rPr>
      <t xml:space="preserve"> доступа (для того, чтобы можно было осуществлять управление доступом поименованных субъектов к поименованным объектам - ресурсам)</t>
    </r>
  </si>
  <si>
    <t>располагать фрагментами информации о топологии ИСПДн (коммуникационной части подсети) и об используемых коммуникационных протоколах и их сервисах;</t>
  </si>
  <si>
    <t>располагать именами и вести выявление паролей зарегистрированных пользователей;</t>
  </si>
  <si>
    <t>изменять конфигурацию технических средств ИСПДн, вносить в нее программно-аппаратные закладки и обеспечивать съем информации, используя непосредственное подключение к техническим средствам ИСПДн.</t>
  </si>
  <si>
    <t>знает по меньшей мере одно легальное имя доступа;</t>
  </si>
  <si>
    <t>обладает всеми необходимыми атрибутами (например, паролем), обеспечивающими доступ к некоторому подмножеству ПДн;</t>
  </si>
  <si>
    <t>располагает конфиденциальными данными, к которым имеет доступ.</t>
  </si>
  <si>
    <t>располагает информацией о топологии ИСПДн на базе локальной и (или) распределенной информационной системам, через которую он осуществляет доступ, и составе технических средств ИСПДн;</t>
  </si>
  <si>
    <t>имеет возможность прямого (физического) доступа к фрагментам технических средств ИСПДн.</t>
  </si>
  <si>
    <t>обладает полной информацией о системном и прикладном программном обеспечении, используемом в сегменте (фрагменте) ИСПДн;</t>
  </si>
  <si>
    <t>обладает полной информацией о технических средствах и конфигурации сегмента (фрагмента) ИСПДн;</t>
  </si>
  <si>
    <t>имеет доступ к средствам защиты информации и протоколирования, а также к отдельным элементам, используемым в сегменте (фрагменте) ИСПДн;</t>
  </si>
  <si>
    <t>имеет доступ ко всем техническим средствам сегмента (фрагмента) ИСПДн;</t>
  </si>
  <si>
    <t>обладает правами конфигурирования и административной настройки некоторого подмножества технических средств сегмента (фрагмента) ИСПДн.</t>
  </si>
  <si>
    <t>обладает полной информацией о системном и прикладном программном обеспечении ИСПДн;</t>
  </si>
  <si>
    <t>обладает полной информацией о технических средствах и конфигурации ИСПДн;</t>
  </si>
  <si>
    <t>имеет доступ ко всем техническим средствам обработки информации и данным ИСПДн;</t>
  </si>
  <si>
    <t>обладает правами конфигурирования и административной настройки технических средств ИСПДн.</t>
  </si>
  <si>
    <t>АИБ</t>
  </si>
  <si>
    <t>обладает полной информацией об ИСПДн;</t>
  </si>
  <si>
    <t>имеет доступ к средствам защиты информации и протоколирования и к части ключевых элементов ИСПДн;</t>
  </si>
  <si>
    <t>не имеет прав доступа к конфигурированию технических средств сети за исключением контрольных (инспекционных).</t>
  </si>
  <si>
    <t>обладает информацией об алгоритмах и программах обработки информации на ИСПДн;</t>
  </si>
  <si>
    <t>обладает возможностями внесения ошибок, недекларированных возможностей, программных закладок, вредоносных программ в программное обеспечение ИСПДн на стадии ее разработки, внедрения и сопровождения;</t>
  </si>
  <si>
    <t>может располагать любыми фрагментами информации о топологии ИСПДн и технических средствах обработки и защиты ПДн, обрабатываемых в ИСПДн.</t>
  </si>
  <si>
    <t>обладает возможностями внесения закладок в технические средства ИСПДн на стадии их разработки, внедрения и сопровождения;</t>
  </si>
  <si>
    <t>может располагать любыми фрагментами информации о топологии ИСПДн и технических средствах обработки и защиты информации в ИСПДн.</t>
  </si>
  <si>
    <t>4. По разграничению доступа к персональным данным:</t>
  </si>
  <si>
    <t>5. По наличию соединений с другими базами ПДн иных ИСПДн:</t>
  </si>
  <si>
    <t>6. По уровню (обезличивания) ПДн:</t>
  </si>
  <si>
    <t xml:space="preserve">(см. комментарий к полю). 
Данное требование не входит в целевой класс систем. 
Но, если потребуется - то можно говорить о том, что в SN/SS роль пользователя обеспечивается включением пользователя в специальную группу.  И только пользователям данной группы дать доступ к внешним устройствам хранения данных (на чтение и запись). 
P.S. Кроме того - данное требование не входит в целевой класс систем. </t>
  </si>
  <si>
    <t>1. Регистрация действий администратора по изменению параметров пользователей. 
2. Регистрация действий администраторов по изменению параметров политики. 
3. Регистрация изменений параметров конфиденциальных и шифрованных ресурсов. 
4. Регистрация изменений настроек КЦ-ЗПС</t>
  </si>
  <si>
    <t xml:space="preserve">1. Повышение детальности событий по изменению параметров пользователя. 
2. Повышение детальности событий по изменению параметров политик. 
3. Регистрация событий по конфигурированию системы (сейчас вообще нет). 
4. Решение проблем с регистрацией событий при централизованном управлении. </t>
  </si>
  <si>
    <t xml:space="preserve">SN/SS. Это есть. 
Если потребуются доработки - можно будет сделать. </t>
  </si>
  <si>
    <t>Удаленная сигнализация НСД - через Монитор</t>
  </si>
  <si>
    <t xml:space="preserve">Локальный журнал защищен правами доступа и захвачен службой ядра. 
При нормальной работе СЗИ прямого доступа к журналу нет ни у кого. </t>
  </si>
  <si>
    <t xml:space="preserve">SN, SS - выполняется. 
При рабочей СЗИ непосредственного доступа к журналу нет. </t>
  </si>
  <si>
    <t xml:space="preserve">В случае уменьшения размера журнала изменения вступят в силу только после очистки журнала (а при этом обязательна операция архивирования). </t>
  </si>
  <si>
    <t xml:space="preserve">SN, SS - выполняется. 
Уменьшение размера журнала только после архивирования текущего журнала.  </t>
  </si>
  <si>
    <t xml:space="preserve">Средства просмотра, фильтрации, сортировки, цветового выделения событий. 
Кроме того, в сетевой версии события НСД оперативно приходят в Монитор. </t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</si>
  <si>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попыток доступа программных средств к следующим дополнительным защищаемым объектам доступа: терминалам, компьютерам, узлам сети ИСПДн, линиям (каналам) связи, внешним устройствам компьютеров в составе ИСПДн, программам, томам, каталогам, файлам, записям, полям записей</t>
    </r>
    <r>
      <rPr>
        <sz val="10"/>
        <rFont val="Arial Cyr"/>
        <family val="0"/>
      </rPr>
      <t>. В параметрах регистрации указываются дата и время попытки доступа к защищаемому объекту с указанием ее результата (успешная, неуспешная – несанкционированная), идентификатор субъекта доступа, спецификация защищаемого объекта – логическое имя (номер);</t>
    </r>
  </si>
  <si>
    <t>4.6. Если в ИСПДн предусмотрены функции голосового ввода ПДн в ИСПДн, либо воспроизводимой акустическими средствами ИСПДн, то для ИСПДн 1 класса должны быть реализованы мероприятия по защите акустической (речевой) информации.</t>
  </si>
  <si>
    <t>обеспечении звукоизоляции ограждающих конструкций помещений, в которых расположена ИСПДн, их систем вентиляции и кондиционирования не позволяющей прослушивание акустической (речевой) информации при голосовом вводе ПДн в ИСПДн, либо воспроизведении акустическими средствами ИСПДн.</t>
  </si>
  <si>
    <t xml:space="preserve"> 4.6 </t>
  </si>
  <si>
    <t>4.7. Для исключения просмотра текстовой и графической видовой информации отображаемой устройствами отображения информации средств вычислительной техники, информационно-вычислительных комплексов, технических средства обработки графической, видео- и буквенно-цифровой информации, входящих в состав ИСПДн рекомендуется оборудовать помещения в которых они установлены шторами (жалюзи).</t>
  </si>
  <si>
    <t>Анализ защищенности ИСПДн</t>
  </si>
  <si>
    <t>Обнаружение вторжений в ИСПДн</t>
  </si>
  <si>
    <t>Защита ИСПДн от ПЭМИН</t>
  </si>
  <si>
    <t>4 класс</t>
  </si>
  <si>
    <t>Требования по лицензированию деятельности</t>
  </si>
  <si>
    <r>
      <t xml:space="preserve">операторы ИСПДн при проведении мероприятий по обеспечению безопасности ПДн (конфиденциальной информации) при их обработке в ИСПДн </t>
    </r>
    <r>
      <rPr>
        <sz val="10"/>
        <color indexed="12"/>
        <rFont val="Arial Cyr"/>
        <family val="0"/>
      </rPr>
      <t>1, 2 классов и распределенных информационных систем 3 класса</t>
    </r>
    <r>
      <rPr>
        <sz val="10"/>
        <rFont val="Arial Cyr"/>
        <family val="0"/>
      </rPr>
      <t xml:space="preserve"> должны получить лицензию на осуществление деятельности по технической защите конфиденциальной информации </t>
    </r>
  </si>
  <si>
    <t xml:space="preserve"> 3.14 </t>
  </si>
  <si>
    <t>Оценка соответствия ИСПДн требованиям безопасности ПДн</t>
  </si>
  <si>
    <t xml:space="preserve"> 3.11</t>
  </si>
  <si>
    <t xml:space="preserve"> 3.14</t>
  </si>
  <si>
    <t xml:space="preserve"> 3.11 </t>
  </si>
  <si>
    <t xml:space="preserve">Для обеспечения безопасного межсетевого взаимодействия в ИСПДн для разных классов рекомендуется использовать МЭ: </t>
  </si>
  <si>
    <t xml:space="preserve">В Secret Net 5 есть регистрация запуска программ  (средствами подсистемы ЗПС) со всеми необходимыми параметрами. 
В ОС есть регистрация запуска/завершения процессов. </t>
  </si>
  <si>
    <t>1 половина 2009 года</t>
  </si>
  <si>
    <t xml:space="preserve">В простейшем варианте - реализовать регистрацию завершения всех пользовательских процессов. 
2-3 дня. </t>
  </si>
  <si>
    <t xml:space="preserve">Правила полномочного управления доступом предустматривают метки для создаваемых объектов.
(в частности - механизм наследования). </t>
  </si>
  <si>
    <t xml:space="preserve">SN/SS. Это полномочка, она у нас есть. </t>
  </si>
  <si>
    <t xml:space="preserve">Контроль печати - регистрация печати документов. 
С учетом необходимости регистрации уровня конфиденциальности - режим контроля печати конфиденциальных документов (с любой маркировкой). </t>
  </si>
  <si>
    <t xml:space="preserve">Контроль печати - регистрация печати конфиденциальных документов. Маркировка документов с использованием грифа 2. </t>
  </si>
  <si>
    <t xml:space="preserve">Sn5 - режим контроля печати конфиденциальных документов. Поддерживает Word, Excel. </t>
  </si>
  <si>
    <t xml:space="preserve">Затирание удаляемых данных на дисках </t>
  </si>
  <si>
    <t>Это интересный пункт. 
Для дисков - у нас это реализовано. 
А вот для оперативной памяти - мы этого не сделаем.</t>
  </si>
  <si>
    <t xml:space="preserve">Разработать механизм учета защищаемых носителей информации. 
Целесообразно делать вместе с механизмом назначения носителям метки конфиденциальности. </t>
  </si>
  <si>
    <t xml:space="preserve">Возможность восстановления в программе установки. </t>
  </si>
  <si>
    <t xml:space="preserve">Орг меры. 
Дополнительно: возможность восстановления в программе установки (это есть) . </t>
  </si>
  <si>
    <t>Орг меры</t>
  </si>
  <si>
    <t xml:space="preserve">Разработка тестовых программ и включение их в комплект поставки. </t>
  </si>
  <si>
    <t xml:space="preserve">Орг меры. 
В качестве тестовой программы можно использовать командный файл, с помощью которого получать доступ к заданному набору файлов. </t>
  </si>
  <si>
    <r>
      <t xml:space="preserve">должна осуществляться </t>
    </r>
    <r>
      <rPr>
        <sz val="10"/>
        <color indexed="12"/>
        <rFont val="Arial Cyr"/>
        <family val="0"/>
      </rPr>
      <t>очистка (обнуление, обезличивание) освобождаемых областей оперативной памяти компьютеров и внешних накопителей</t>
    </r>
    <r>
      <rPr>
        <sz val="10"/>
        <rFont val="Arial Cyr"/>
        <family val="0"/>
      </rPr>
      <t xml:space="preserve">. Очистка осуществляется </t>
    </r>
    <r>
      <rPr>
        <sz val="10"/>
        <color indexed="10"/>
        <rFont val="Arial Cyr"/>
        <family val="0"/>
      </rPr>
      <t>однократной произвольной записью в освобождаемую область памяти</t>
    </r>
    <r>
      <rPr>
        <sz val="10"/>
        <rFont val="Arial Cyr"/>
        <family val="0"/>
      </rPr>
      <t>, ранее использованную для хранения защищаемых данных (файлов, информации);</t>
    </r>
  </si>
  <si>
    <t>Преднамеренное внесение в программы при их разработке вредоносных кодов (программные закладки)</t>
  </si>
  <si>
    <t>угрозы, реализуемые при разработке и развёртывании ИСПДн</t>
  </si>
  <si>
    <t>Преднамеренная установка ВП (запуск и внедрение)</t>
  </si>
  <si>
    <t xml:space="preserve">Осуществление неавторизованных действий в серверном помещении </t>
  </si>
  <si>
    <t>администраторы системы, персонал, выполняющий монтажные работы</t>
  </si>
  <si>
    <t>Преднамеренное внесение в программы при их доработке вредоносных кодов (программные закладки)</t>
  </si>
  <si>
    <t>Ошибки при доработке программного обеспечения ИСПДн (в том числе СЗИ)</t>
  </si>
  <si>
    <t>Программисты</t>
  </si>
  <si>
    <t>Утеря или кража оборудования рапределённой ИСПДн (в том числе резервных носителей информации) при транспортировке</t>
  </si>
  <si>
    <t>Загрузка сторонней операционной системы (без средств защиты и разграничения доступа к ресурсам компьютера)</t>
  </si>
  <si>
    <t>ПДн</t>
  </si>
  <si>
    <t>Внешние нарушители или внутренние нарушители (в пределах сегментов ЛВС)</t>
  </si>
  <si>
    <t>Лица, ответственные за защиту ПДн, пользователи, допущенные к ПДн</t>
  </si>
  <si>
    <t>Опасность</t>
  </si>
  <si>
    <t>восстановление после сбоев и отказов оборудования</t>
  </si>
  <si>
    <r>
      <t>средство защиты от программно математических воздействий</t>
    </r>
    <r>
      <rPr>
        <sz val="10"/>
        <color indexed="12"/>
        <rFont val="Arial Cyr"/>
        <family val="0"/>
      </rPr>
      <t xml:space="preserve"> (ПМВ) </t>
    </r>
  </si>
  <si>
    <t>4.2.2 б)</t>
  </si>
  <si>
    <t>4.2.2 в)</t>
  </si>
  <si>
    <t>4.2.2 г)</t>
  </si>
  <si>
    <t xml:space="preserve">как 3 одноп. </t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</si>
  <si>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входа (выхода) субъекта доступа</t>
    </r>
    <r>
      <rPr>
        <sz val="10"/>
        <rFont val="Arial Cyr"/>
        <family val="0"/>
      </rPr>
      <t xml:space="preserve"> в систему (из системы), либо регистрация загрузки и инициализации операционной системы и ее программного останова. Регистрация выхода из системы или останова не проводится в моменты аппаратурного отключения ИСПДн. В параметрах регистрации указываются дата и время входа (выхода) субъекта доступа в систему (из системы) или загрузки (останова) системы;</t>
    </r>
  </si>
  <si>
    <r>
      <t>данные регистрации должны быть защищены</t>
    </r>
    <r>
      <rPr>
        <sz val="10"/>
        <rFont val="Arial Cyr"/>
        <family val="0"/>
      </rPr>
      <t xml:space="preserve"> от их уничтожения или модификации нарушителем;</t>
    </r>
  </si>
  <si>
    <r>
      <t xml:space="preserve">должны быть реализованы механизмы </t>
    </r>
    <r>
      <rPr>
        <sz val="10"/>
        <color indexed="12"/>
        <rFont val="Arial Cyr"/>
        <family val="0"/>
      </rPr>
      <t>сохранения данных регистрации</t>
    </r>
    <r>
      <rPr>
        <sz val="10"/>
        <rFont val="Arial Cyr"/>
        <family val="0"/>
      </rPr>
      <t xml:space="preserve"> в случае сокращения отведенных под них ресурсов;</t>
    </r>
  </si>
  <si>
    <r>
      <t xml:space="preserve">должны быть реализованы </t>
    </r>
    <r>
      <rPr>
        <sz val="10"/>
        <color indexed="12"/>
        <rFont val="Arial Cyr"/>
        <family val="0"/>
      </rPr>
      <t>механизмы просмотра и анализа данных регистрации и их фильтрации</t>
    </r>
    <r>
      <rPr>
        <sz val="10"/>
        <rFont val="Arial Cyr"/>
        <family val="0"/>
      </rPr>
      <t xml:space="preserve"> по заданному набору параметров;</t>
    </r>
  </si>
  <si>
    <r>
      <t xml:space="preserve">должна быть обеспечена </t>
    </r>
    <r>
      <rPr>
        <sz val="10"/>
        <color indexed="12"/>
        <rFont val="Arial Cyr"/>
        <family val="0"/>
      </rPr>
      <t>целостность программных средств защиты</t>
    </r>
    <r>
      <rPr>
        <sz val="10"/>
        <rFont val="Arial Cyr"/>
        <family val="0"/>
      </rPr>
      <t xml:space="preserve"> в составе СЗПДн, а также </t>
    </r>
    <r>
      <rPr>
        <sz val="10"/>
        <color indexed="12"/>
        <rFont val="Arial Cyr"/>
        <family val="0"/>
      </rPr>
      <t>неизменность программной среды</t>
    </r>
    <r>
      <rPr>
        <sz val="10"/>
        <rFont val="Arial Cyr"/>
        <family val="0"/>
      </rPr>
      <t>. При этом целостность средств защиты проверяется при загрузке системы по наличию имен (идентификаторов) компонент СЗПДн, целостность программной среды обеспечивается отсутствием в ИСПДн средств разработки и отладки программ;</t>
    </r>
  </si>
  <si>
    <r>
      <t>должна осуществляться</t>
    </r>
    <r>
      <rPr>
        <sz val="10"/>
        <color indexed="12"/>
        <rFont val="Arial Cyr"/>
        <family val="0"/>
      </rPr>
      <t xml:space="preserve"> физическая охрана ИСПДн</t>
    </r>
    <r>
      <rPr>
        <sz val="10"/>
        <rFont val="Arial Cyr"/>
        <family val="0"/>
      </rPr>
      <t xml:space="preserve"> (устройств и носителей информации), предусматривающая контроль доступа в помещения ИСПДн посторонних лиц, наличие надежных препятствий для несанкционированного проникновения в помещения ИСПДн и хранилище носителей информации;</t>
    </r>
  </si>
  <si>
    <r>
      <t xml:space="preserve">должно проводиться </t>
    </r>
    <r>
      <rPr>
        <sz val="10"/>
        <color indexed="12"/>
        <rFont val="Arial Cyr"/>
        <family val="0"/>
      </rPr>
      <t>периодическое тестирование функций СЗПДн</t>
    </r>
    <r>
      <rPr>
        <sz val="10"/>
        <rFont val="Arial Cyr"/>
        <family val="0"/>
      </rPr>
      <t xml:space="preserve"> при изменении программной среды и персонала ИСПДн с помощью тест-программ, имитирующих попытки НСД;</t>
    </r>
  </si>
  <si>
    <r>
      <t xml:space="preserve">должны быть в наличии </t>
    </r>
    <r>
      <rPr>
        <sz val="10"/>
        <color indexed="12"/>
        <rFont val="Arial Cyr"/>
        <family val="0"/>
      </rPr>
      <t>средства восстановления СЗПДн, предусматривающие ведение двух копий</t>
    </r>
    <r>
      <rPr>
        <sz val="10"/>
        <rFont val="Arial Cyr"/>
        <family val="0"/>
      </rPr>
      <t xml:space="preserve"> программных средств защиты информации, их периодическое обновление и контроль работоспособности;</t>
    </r>
  </si>
  <si>
    <r>
      <t xml:space="preserve">должны быть реализованы механизмы </t>
    </r>
    <r>
      <rPr>
        <sz val="10"/>
        <color indexed="12"/>
        <rFont val="Arial Cyr"/>
        <family val="0"/>
      </rPr>
      <t>автоматического блокирования обнаруженных ВП</t>
    </r>
    <r>
      <rPr>
        <sz val="10"/>
        <rFont val="Arial Cyr"/>
        <family val="0"/>
      </rPr>
      <t xml:space="preserve"> путем их удаления из программных модулей или уничтожения;</t>
    </r>
  </si>
  <si>
    <r>
      <t xml:space="preserve">По документу ФСТЭК России:
</t>
    </r>
    <r>
      <rPr>
        <b/>
        <sz val="11"/>
        <color indexed="10"/>
        <rFont val="Arial Cyr"/>
        <family val="0"/>
      </rPr>
      <t>"ОСНОВНЫЕ МЕРОПРИЯТИЯ ПО ОРГАНИЗАЦИИ И ТЕХНИЧЕСКОМУ ОБЕСПЕЧЕНИЮ БЕЗОПАСНОСТИ ПЕРСОНАЛЬНЫХ ДАННЫХ, 
ОБРАБАТЫВАЕМЫХ В ИНФОРМАЦИОННЫХ СИСТЕМАХ ПЕРСОНАЛЬНЫХ ДАННЫХ"</t>
    </r>
  </si>
  <si>
    <r>
      <t xml:space="preserve">должна проводиться автоматическая проверка на наличие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при импорте в ИСПДн всех программных средств, которые могут содержать ВП, </t>
    </r>
    <r>
      <rPr>
        <sz val="10"/>
        <color indexed="12"/>
        <rFont val="Arial Cyr"/>
        <family val="0"/>
      </rPr>
      <t>путем проверочной их активизации в специальной изолированной виртуальной среде, моделирующей среду ИСПДн, с анализом их кода методами трассировки и отладки непосредственно во время активного состояния программных средств;</t>
    </r>
  </si>
  <si>
    <r>
      <t xml:space="preserve">должны быть реализованы </t>
    </r>
    <r>
      <rPr>
        <sz val="10"/>
        <color indexed="12"/>
        <rFont val="Arial Cyr"/>
        <family val="0"/>
      </rPr>
      <t>программные ловушки</t>
    </r>
    <r>
      <rPr>
        <sz val="10"/>
        <rFont val="Arial Cyr"/>
        <family val="0"/>
      </rPr>
      <t xml:space="preserve">, имитирующие уязвимые для реализации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объекты ИСПДн, при этом места размещения ловушек и их проявления должны автоматически меняться с течением времени.</t>
    </r>
  </si>
  <si>
    <r>
      <t xml:space="preserve">Для программного обеспечения, используемого при защите информации в ИСПДн (средств защиты информации – СЗИ, в том числе и встроенных в общесистемное и прикладное программное обеспечение – ПО), должен быть обеспечен </t>
    </r>
    <r>
      <rPr>
        <sz val="10"/>
        <color indexed="12"/>
        <rFont val="Arial Cyr"/>
        <family val="0"/>
      </rPr>
      <t>соответствующий уровень контроля отсутствия в нем НДВ</t>
    </r>
    <r>
      <rPr>
        <sz val="10"/>
        <rFont val="Arial Cyr"/>
        <family val="0"/>
      </rPr>
      <t>.</t>
    </r>
  </si>
  <si>
    <t>п 4.3</t>
  </si>
  <si>
    <t>одному не надо ?</t>
  </si>
  <si>
    <t>чтение, поиск;</t>
  </si>
  <si>
    <t>ИСПДн, предоставляющая всю БД с ПДн;</t>
  </si>
  <si>
    <t>ИСПДн, предоставляющая часть ПДн;</t>
  </si>
  <si>
    <t>ИСПДн, не предоставляющие никакой информации.</t>
  </si>
  <si>
    <t>Классы и подклассы ИСПДн</t>
  </si>
  <si>
    <t>критерий</t>
  </si>
  <si>
    <t>не имеющие подключения</t>
  </si>
  <si>
    <r>
      <t xml:space="preserve">на </t>
    </r>
    <r>
      <rPr>
        <sz val="10"/>
        <color indexed="10"/>
        <rFont val="Arial Cyr"/>
        <family val="0"/>
      </rPr>
      <t>автоматизированных рабочих местах</t>
    </r>
  </si>
  <si>
    <r>
      <t xml:space="preserve">при </t>
    </r>
    <r>
      <rPr>
        <sz val="10"/>
        <color indexed="10"/>
        <rFont val="Arial Cyr"/>
        <family val="0"/>
      </rPr>
      <t>многопользовательском</t>
    </r>
    <r>
      <rPr>
        <sz val="10"/>
        <rFont val="Arial Cyr"/>
        <family val="0"/>
      </rPr>
      <t xml:space="preserve"> режиме обработки ПДн и </t>
    </r>
    <r>
      <rPr>
        <sz val="10"/>
        <color indexed="10"/>
        <rFont val="Arial Cyr"/>
        <family val="0"/>
      </rPr>
      <t>разными правами</t>
    </r>
    <r>
      <rPr>
        <sz val="10"/>
        <rFont val="Arial Cyr"/>
        <family val="0"/>
      </rPr>
      <t xml:space="preserve"> доступа</t>
    </r>
  </si>
  <si>
    <r>
      <t xml:space="preserve">при </t>
    </r>
    <r>
      <rPr>
        <sz val="10"/>
        <color indexed="10"/>
        <rFont val="Arial Cyr"/>
        <family val="0"/>
      </rPr>
      <t>многопользовательском</t>
    </r>
    <r>
      <rPr>
        <sz val="10"/>
        <rFont val="Arial Cyr"/>
        <family val="0"/>
      </rPr>
      <t xml:space="preserve"> режиме обработки ПДн и </t>
    </r>
    <r>
      <rPr>
        <sz val="10"/>
        <color indexed="12"/>
        <rFont val="Arial Cyr"/>
        <family val="0"/>
      </rPr>
      <t>равными правами</t>
    </r>
    <r>
      <rPr>
        <sz val="10"/>
        <rFont val="Arial Cyr"/>
        <family val="0"/>
      </rPr>
      <t xml:space="preserve"> доступа</t>
    </r>
  </si>
  <si>
    <t>Хнпд</t>
  </si>
  <si>
    <t>Хдп</t>
  </si>
  <si>
    <t>угрозы внедрения ложного объекта сети</t>
  </si>
  <si>
    <r>
      <t xml:space="preserve">По документу ФСТЭК России:
</t>
    </r>
    <r>
      <rPr>
        <b/>
        <sz val="10"/>
        <color indexed="10"/>
        <rFont val="Arial Cyr"/>
        <family val="0"/>
      </rPr>
      <t>"БАЗОВАЯ МОДЕЛЬ УГРОЗ БЕЗОПАСНОСТИ ПЕРСОНАЛЬНЫХ ДАННЫХ ПРИ ИХ ОБРАБОТКЕ В ИНФОРМАЦИОННЫХ СИСТЕМАХ ПЕРСОНАЛЬНЫХ ДАННЫХ"</t>
    </r>
  </si>
  <si>
    <r>
      <t xml:space="preserve">угрозы, реализуемые </t>
    </r>
    <r>
      <rPr>
        <sz val="10"/>
        <color indexed="12"/>
        <rFont val="Arial Cyr"/>
        <family val="0"/>
      </rPr>
      <t>в ходе загрузки операционной системы</t>
    </r>
    <r>
      <rPr>
        <sz val="10"/>
        <rFont val="Arial Cyr"/>
        <family val="0"/>
      </rPr>
      <t xml:space="preserve"> и направленные на перехват паролей или идентификаторов, модификацию базовой системы ввода/вывода (BIOS), перехват управления загрузкой</t>
    </r>
  </si>
  <si>
    <t>Уровень защищенности</t>
  </si>
  <si>
    <t>Высокий</t>
  </si>
  <si>
    <t>Средний</t>
  </si>
  <si>
    <t>Низкий</t>
  </si>
  <si>
    <t>1. По территориальному размещению:</t>
  </si>
  <si>
    <t>+</t>
  </si>
  <si>
    <t>2. По наличию соединения с сетями общего пользования:</t>
  </si>
  <si>
    <t>3. По встроенным (легальным) операциям с записями баз персональных данных:</t>
  </si>
  <si>
    <t>Ранжирование угроз</t>
  </si>
  <si>
    <t>КС</t>
  </si>
  <si>
    <t>КВ</t>
  </si>
  <si>
    <t>КА</t>
  </si>
  <si>
    <t>КС3</t>
  </si>
  <si>
    <t>КС2</t>
  </si>
  <si>
    <t>КС1</t>
  </si>
  <si>
    <t>КВ2</t>
  </si>
  <si>
    <t>КВ1</t>
  </si>
  <si>
    <t>КА1</t>
  </si>
  <si>
    <t>Уровни специальной защиты от утечки по каналам ПЭМИН</t>
  </si>
  <si>
    <t>Н1</t>
  </si>
  <si>
    <t>Н2</t>
  </si>
  <si>
    <t>Н3</t>
  </si>
  <si>
    <t>Н4</t>
  </si>
  <si>
    <t>Н5</t>
  </si>
  <si>
    <t>Н6</t>
  </si>
  <si>
    <t>Тип нарушителя (Hi)</t>
  </si>
  <si>
    <t xml:space="preserve">Уровни защиты от несанкционированного доступа к ПДн
(классы автоматизированных систем) </t>
  </si>
  <si>
    <t>АК1</t>
  </si>
  <si>
    <t>АК2</t>
  </si>
  <si>
    <t>АК3</t>
  </si>
  <si>
    <t>АК4</t>
  </si>
  <si>
    <t>АК5</t>
  </si>
  <si>
    <t>АК6</t>
  </si>
  <si>
    <t>Встраивание криптосредств осуществляется</t>
  </si>
  <si>
    <t>только под контролем со стороны ФСБ России</t>
  </si>
  <si>
    <t>без контроля</t>
  </si>
  <si>
    <t>обязательно</t>
  </si>
  <si>
    <t>Встраивание криптосредства класса осуществляется организацией, имеющей соответствующую лицензию ФСБ России</t>
  </si>
  <si>
    <t>не обязательно (самим пользователем криптосредства при наличии соответствующей лицензии ФСБ России)</t>
  </si>
  <si>
    <t>Уровни криптографической защиты персональных данных, не содержащих сведений, составляющих государственную тайну (классы криптосредств)</t>
  </si>
  <si>
    <t>Антивирусный монитор (сторож)</t>
  </si>
  <si>
    <t>Автоматическая блокировка ВП</t>
  </si>
  <si>
    <t>Невозможность передачи сообщений из-за отсутствия корректных маршрутно-адресных данных. Невозможность получения услуг ввиду несанкционированной модификации идентификаторов, паролей и т.п.</t>
  </si>
  <si>
    <t>Нарушение работоспособности сетевых устройств</t>
  </si>
  <si>
    <t>Скрытное управление системой</t>
  </si>
  <si>
    <t>Нарушение конфиденциальности, целостности и доступности</t>
  </si>
  <si>
    <t>Инвентаризация сетевых ресурсов (поиск узлов сети, определение их адресов, типов ОС)</t>
  </si>
  <si>
    <t>исследуется наличие типовых уязвимостей в системных сервисах или ошибок в администрировании системы</t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</si>
  <si>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попыток доступа программных средств (программ, процессов, задач, заданий) к защищаемым файлам.</t>
    </r>
    <r>
      <rPr>
        <sz val="10"/>
        <rFont val="Arial Cyr"/>
        <family val="0"/>
      </rPr>
      <t xml:space="preserve"> В параметрах регистрации указываются дата и время попытки доступа к защищаемому файлу с указанием ее результата (успешная, неуспешная – несанкционированная), идентификатор субъекта доступа, спецификация защищаемого файла;</t>
    </r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</si>
  <si>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запуска (завершения) программ и процессов (заданий, задач), предназначенных для обработки защищаемых файлов</t>
    </r>
    <r>
      <rPr>
        <sz val="10"/>
        <rFont val="Arial Cyr"/>
        <family val="0"/>
      </rPr>
      <t>. В параметрах регистрации указываются дата и время запуска, имя (идентификатор) программы (процесса, задания), идентификатор субъекта доступа, запросившего программу (процесс, задание),результат запуска (успешный, неуспешный – несанкционированный);</t>
    </r>
  </si>
  <si>
    <r>
      <t xml:space="preserve">должен быть </t>
    </r>
    <r>
      <rPr>
        <sz val="10"/>
        <color indexed="12"/>
        <rFont val="Arial Cyr"/>
        <family val="0"/>
      </rPr>
      <t>предусмотрен администратор (служба) защиты информации,</t>
    </r>
    <r>
      <rPr>
        <sz val="10"/>
        <rFont val="Arial Cyr"/>
        <family val="0"/>
      </rPr>
      <t xml:space="preserve"> ответственный за ведение, нормальное функционирование и контроль работы средств защиты информации в составе СЗПДн;</t>
    </r>
  </si>
  <si>
    <t>4.2.7 г)</t>
  </si>
  <si>
    <t>4.2.7 в)</t>
  </si>
  <si>
    <r>
      <t xml:space="preserve">должно осуществляться </t>
    </r>
    <r>
      <rPr>
        <sz val="10"/>
        <color indexed="12"/>
        <rFont val="Arial Cyr"/>
        <family val="0"/>
      </rPr>
      <t xml:space="preserve">шифрование ПДн, записываемых на совместно используемые различными субъектами доступа (разделяемые) носители данных, в каналах связи, а также на съемные носители данных </t>
    </r>
    <r>
      <rPr>
        <sz val="10"/>
        <rFont val="Arial Cyr"/>
        <family val="0"/>
      </rPr>
      <t>(дискеты, микро-кассеты и т.п.) долговременной внешней памяти для хранения за пределами сеансов работы санкционированных субъектов доступа. При этом должны выполняться автоматическое освобождение и очистка областей внешней памяти, содержавших ранее незашифрованную информацию;</t>
    </r>
  </si>
  <si>
    <r>
      <t xml:space="preserve">должна осуществляться </t>
    </r>
    <r>
      <rPr>
        <sz val="10"/>
        <color indexed="12"/>
        <rFont val="Arial Cyr"/>
        <family val="0"/>
      </rPr>
      <t>физическая охрана ИСПДн</t>
    </r>
    <r>
      <rPr>
        <sz val="10"/>
        <rFont val="Arial Cyr"/>
        <family val="0"/>
      </rPr>
      <t xml:space="preserve"> (устройств и носителей информации), предусматривающая постоянное наличие охраны территории и здания, где размещается ИСПДн, </t>
    </r>
    <r>
      <rPr>
        <sz val="10"/>
        <color indexed="10"/>
        <rFont val="Arial Cyr"/>
        <family val="0"/>
      </rPr>
      <t>с помощью технических средств охраны и специального персонала, использование строгого пропускного режима, специальное оборудование помещений ИСПДн;</t>
    </r>
  </si>
  <si>
    <r>
      <t xml:space="preserve">должен проводиться </t>
    </r>
    <r>
      <rPr>
        <sz val="10"/>
        <color indexed="12"/>
        <rFont val="Arial Cyr"/>
        <family val="0"/>
      </rPr>
      <t>автоматический контроль корректности функционирования аппаратного обеспечения</t>
    </r>
    <r>
      <rPr>
        <sz val="10"/>
        <rFont val="Arial Cyr"/>
        <family val="0"/>
      </rPr>
      <t xml:space="preserve"> ИСПДн, необходимого для функционирования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;</t>
    </r>
  </si>
  <si>
    <t>Средства защиты должны поддерживать ГРУППЫ-РОЛИ</t>
  </si>
  <si>
    <t xml:space="preserve">Предлагаю не дорабатывать для АК (риск!) 
Аргументация: при этом классе в системе еще нет меток конфиденциальности. 
Соответственно, неясно, как получить эту информацию при печати документа. 
Если же включать в данный класс систем полномочку с контролем печати, то у нас практически не будет разницы с системами для класса К1 (разница будет только(!) в реализации контроля потоков информации в подсистеме полномочного управления доступом. </t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</si>
  <si>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запуска (завершения) программ и процессов (заданий, задач)</t>
    </r>
    <r>
      <rPr>
        <sz val="10"/>
        <rFont val="Arial Cyr"/>
        <family val="0"/>
      </rPr>
      <t xml:space="preserve">, предназначенных для обработки защищаемых файлов. В параметрах регистрации указываются дата и время запуска, имя (идентификатор) программы (процесса, задания), идентификатор субъекта доступа, запросившего программу (процесс, задание), результат запуска (успешный, неуспешный – несанкционированный), </t>
    </r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</si>
  <si>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попыток доступа программных средств (программ, процессов, задач, заданий) к защищаемым файлам</t>
    </r>
    <r>
      <rPr>
        <sz val="10"/>
        <rFont val="Arial Cyr"/>
        <family val="0"/>
      </rPr>
      <t>. В параметрах регистрации указываются дата и время попытки доступа к защищаемому файлу с указанием ее результата (успешная, неуспешная – несанкционированная), идентификатор субъекта доступа, спецификация защищаемого файла;</t>
    </r>
  </si>
  <si>
    <t>Регистрация действий администратора</t>
  </si>
  <si>
    <r>
      <t xml:space="preserve">должна осуществляться </t>
    </r>
    <r>
      <rPr>
        <sz val="10"/>
        <color indexed="12"/>
        <rFont val="Arial Cyr"/>
        <family val="0"/>
      </rPr>
      <t>очистка (обнуление, обезличивание) освобождаемых областей оперативной памяти компьютера и внешних накопителей</t>
    </r>
    <r>
      <rPr>
        <sz val="10"/>
        <rFont val="Arial Cyr"/>
        <family val="0"/>
      </rPr>
      <t xml:space="preserve">. Очистка осуществляется </t>
    </r>
    <r>
      <rPr>
        <sz val="10"/>
        <color indexed="10"/>
        <rFont val="Arial Cyr"/>
        <family val="0"/>
      </rPr>
      <t>двукратной произвольной записью в освобождаемую область памяти</t>
    </r>
    <r>
      <rPr>
        <sz val="10"/>
        <rFont val="Arial Cyr"/>
        <family val="0"/>
      </rPr>
      <t>, ранее использованную для хранения защищаемых данных (файлов);</t>
    </r>
  </si>
  <si>
    <t>Контроль целостности программ</t>
  </si>
  <si>
    <r>
      <t xml:space="preserve">должны быть реализованы механизмы </t>
    </r>
    <r>
      <rPr>
        <sz val="10"/>
        <color indexed="12"/>
        <rFont val="Arial Cyr"/>
        <family val="0"/>
      </rPr>
      <t xml:space="preserve">автоматического восстановления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после сбоев, с обеспечением минимизации потерь информации при сбое;</t>
    </r>
  </si>
  <si>
    <r>
      <t xml:space="preserve">средство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должна быть интегрирована в общую СЗПДн, при этом должно быть </t>
    </r>
    <r>
      <rPr>
        <sz val="10"/>
        <color indexed="12"/>
        <rFont val="Arial Cyr"/>
        <family val="0"/>
      </rPr>
      <t>исключено дублирование механизмов защиты</t>
    </r>
    <r>
      <rPr>
        <sz val="10"/>
        <rFont val="Arial Cyr"/>
        <family val="0"/>
      </rPr>
      <t>;</t>
    </r>
  </si>
  <si>
    <r>
      <t xml:space="preserve">
при отсутствии</t>
    </r>
    <r>
      <rPr>
        <sz val="10"/>
        <rFont val="Arial Cyr"/>
        <family val="0"/>
      </rPr>
      <t xml:space="preserve"> подключения к сетям общего пользования в распределенной ИСПДн должны применяться МЭ как в однопользо-вательском режиме;
</t>
    </r>
    <r>
      <rPr>
        <sz val="10"/>
        <color indexed="10"/>
        <rFont val="Arial Cyr"/>
        <family val="0"/>
      </rPr>
      <t>МЭ 4 класса</t>
    </r>
  </si>
  <si>
    <t>забыли ?</t>
  </si>
  <si>
    <r>
      <t>4.2.5 а)</t>
    </r>
    <r>
      <rPr>
        <sz val="10"/>
        <color indexed="10"/>
        <rFont val="Arial Cyr"/>
        <family val="0"/>
      </rPr>
      <t xml:space="preserve">
МЭ 2 класса по РД ГТК</t>
    </r>
  </si>
  <si>
    <r>
      <t xml:space="preserve">4.2.4 а)
</t>
    </r>
    <r>
      <rPr>
        <sz val="10"/>
        <color indexed="10"/>
        <rFont val="Arial Cyr"/>
        <family val="0"/>
      </rPr>
      <t>МЭ 2 класса по РД ГТК</t>
    </r>
  </si>
  <si>
    <r>
      <t xml:space="preserve">должен проводиться непрерывный согласованный по единому сценарию автоматический мониторинг информационного обмена по каналам ИСПДн </t>
    </r>
    <r>
      <rPr>
        <sz val="10"/>
        <color indexed="10"/>
        <rFont val="Arial Cyr"/>
        <family val="0"/>
      </rPr>
      <t>с целью выявления проявлений ПМВ;</t>
    </r>
  </si>
  <si>
    <r>
      <t xml:space="preserve">дополнительно в ИСПДн должен проводиться </t>
    </r>
    <r>
      <rPr>
        <sz val="10"/>
        <color indexed="12"/>
        <rFont val="Arial Cyr"/>
        <family val="0"/>
      </rPr>
      <t>непрерывный автоматический мониторинг информационного обмена с внешней сетью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с целью выявления ВП.</t>
    </r>
  </si>
  <si>
    <r>
      <t xml:space="preserve">
забыли ?
</t>
    </r>
    <r>
      <rPr>
        <sz val="11"/>
        <color indexed="9"/>
        <rFont val="Arial Cyr"/>
        <family val="0"/>
      </rPr>
      <t xml:space="preserve">(как 3 многоп. с </t>
    </r>
    <r>
      <rPr>
        <sz val="11"/>
        <color indexed="12"/>
        <rFont val="Arial Cyr"/>
        <family val="0"/>
      </rPr>
      <t>равными</t>
    </r>
    <r>
      <rPr>
        <sz val="11"/>
        <color indexed="9"/>
        <rFont val="Arial Cyr"/>
        <family val="0"/>
      </rPr>
      <t>.)</t>
    </r>
  </si>
  <si>
    <r>
      <t xml:space="preserve">
забыли ?
</t>
    </r>
    <r>
      <rPr>
        <sz val="11"/>
        <color indexed="9"/>
        <rFont val="Arial Cyr"/>
        <family val="0"/>
      </rPr>
      <t xml:space="preserve">
(как 3 многоп. с </t>
    </r>
    <r>
      <rPr>
        <sz val="11"/>
        <color indexed="12"/>
        <rFont val="Arial Cyr"/>
        <family val="0"/>
      </rPr>
      <t>равными</t>
    </r>
    <r>
      <rPr>
        <sz val="11"/>
        <color indexed="9"/>
        <rFont val="Arial Cyr"/>
        <family val="0"/>
      </rPr>
      <t>.)</t>
    </r>
  </si>
  <si>
    <t>Контроль отсутствия НДВ в ПО СЗИ</t>
  </si>
  <si>
    <t>4.3.</t>
  </si>
  <si>
    <t>4.4.</t>
  </si>
  <si>
    <t>4.5.</t>
  </si>
  <si>
    <t>использование сертифицированных серийно выпускаемых в защищенном исполнении технических средств;</t>
  </si>
  <si>
    <t xml:space="preserve"> 4.5.1 </t>
  </si>
  <si>
    <t>использование сертифицированных средств защиты информации;</t>
  </si>
  <si>
    <t>размещение объектов защиты на максимально возможном расстоянии относительно границы КЗ;</t>
  </si>
  <si>
    <t>размещение понижающих трансформаторных подстанций электропитания и контуров заземления объектов защиты в пределах КЗ;</t>
  </si>
  <si>
    <r>
      <t xml:space="preserve">в информационной системе одновременно обрабатываются персональные данные </t>
    </r>
    <r>
      <rPr>
        <b/>
        <sz val="10"/>
        <rFont val="Arial Cyr"/>
        <family val="0"/>
      </rPr>
      <t>более чем 100 000 субъектов</t>
    </r>
    <r>
      <rPr>
        <sz val="10"/>
        <rFont val="Arial Cyr"/>
        <family val="0"/>
      </rPr>
      <t xml:space="preserve"> персональных данных или персональные данные субъектов персональных данных в пределах субъекта Российской Федерации или Российской Федерации в целом</t>
    </r>
  </si>
  <si>
    <t>Класс типовой информационной системы определяется в соответствии с таблицей</t>
  </si>
  <si>
    <t xml:space="preserve"> 4.6</t>
  </si>
  <si>
    <r>
      <t>обязательная сертификация (аттестация)</t>
    </r>
    <r>
      <rPr>
        <sz val="10"/>
        <rFont val="Arial Cyr"/>
        <family val="0"/>
      </rPr>
      <t xml:space="preserve"> по требованиям безопасности информации;</t>
    </r>
  </si>
  <si>
    <r>
      <t xml:space="preserve">оценка соответствия проводится </t>
    </r>
    <r>
      <rPr>
        <sz val="10"/>
        <color indexed="10"/>
        <rFont val="Arial Cyr"/>
        <family val="0"/>
      </rPr>
      <t>по решению оператора</t>
    </r>
    <r>
      <rPr>
        <sz val="10"/>
        <rFont val="Arial Cyr"/>
        <family val="0"/>
      </rPr>
      <t>.</t>
    </r>
  </si>
  <si>
    <r>
      <t>класс 4 (</t>
    </r>
    <r>
      <rPr>
        <b/>
        <sz val="10"/>
        <rFont val="Arial Cyr"/>
        <family val="0"/>
      </rPr>
      <t>К4</t>
    </r>
    <r>
      <rPr>
        <sz val="10"/>
        <rFont val="Arial Cyr"/>
        <family val="0"/>
      </rPr>
      <t xml:space="preserve">) – информационные системы, для которых нарушение заданной характеристики безопасности персональных данных, обрабатываемых в них, </t>
    </r>
    <r>
      <rPr>
        <sz val="10"/>
        <color indexed="10"/>
        <rFont val="Arial Cyr"/>
        <family val="0"/>
      </rPr>
      <t xml:space="preserve">не приводит к негативным последствиям для субъектов </t>
    </r>
    <r>
      <rPr>
        <sz val="10"/>
        <rFont val="Arial Cyr"/>
        <family val="0"/>
      </rPr>
      <t>персональных данных</t>
    </r>
  </si>
  <si>
    <r>
      <t>класс 3 (</t>
    </r>
    <r>
      <rPr>
        <b/>
        <sz val="10"/>
        <rFont val="Arial Cyr"/>
        <family val="0"/>
      </rPr>
      <t>КЗ</t>
    </r>
    <r>
      <rPr>
        <sz val="10"/>
        <rFont val="Arial Cyr"/>
        <family val="0"/>
      </rPr>
      <t xml:space="preserve">) – информационные системы, для которых нарушение заданной характеристики безопасности персональных данных, обрабатываемых в них, </t>
    </r>
    <r>
      <rPr>
        <sz val="10"/>
        <color indexed="10"/>
        <rFont val="Arial Cyr"/>
        <family val="0"/>
      </rPr>
      <t>может привести к незначительным негативным последствиям для субъектов</t>
    </r>
    <r>
      <rPr>
        <sz val="10"/>
        <rFont val="Arial Cyr"/>
        <family val="0"/>
      </rPr>
      <t xml:space="preserve"> персональных данных</t>
    </r>
  </si>
  <si>
    <r>
      <t>класс 2 (</t>
    </r>
    <r>
      <rPr>
        <b/>
        <sz val="10"/>
        <rFont val="Arial Cyr"/>
        <family val="0"/>
      </rPr>
      <t>К2</t>
    </r>
    <r>
      <rPr>
        <sz val="10"/>
        <rFont val="Arial Cyr"/>
        <family val="0"/>
      </rPr>
      <t xml:space="preserve">) – информационные системы, для которых нарушение заданной характеристики безопасности персональных данных, обрабатываемых в них, </t>
    </r>
    <r>
      <rPr>
        <sz val="10"/>
        <color indexed="10"/>
        <rFont val="Arial Cyr"/>
        <family val="0"/>
      </rPr>
      <t xml:space="preserve">может привести к негативным последствиям для субъектов </t>
    </r>
    <r>
      <rPr>
        <sz val="10"/>
        <rFont val="Arial Cyr"/>
        <family val="0"/>
      </rPr>
      <t>персональных данных</t>
    </r>
  </si>
  <si>
    <r>
      <t>класс 1 (</t>
    </r>
    <r>
      <rPr>
        <b/>
        <sz val="10"/>
        <rFont val="Arial Cyr"/>
        <family val="0"/>
      </rPr>
      <t>К1</t>
    </r>
    <r>
      <rPr>
        <sz val="10"/>
        <rFont val="Arial Cyr"/>
        <family val="0"/>
      </rPr>
      <t xml:space="preserve">) – информационные системы, для которых нарушение заданной характеристики безопасности персональных данных, обрабатываемых в них, </t>
    </r>
    <r>
      <rPr>
        <sz val="10"/>
        <color indexed="10"/>
        <rFont val="Arial Cyr"/>
        <family val="0"/>
      </rPr>
      <t>может привести к значительным негативным последствиям для субъектов</t>
    </r>
    <r>
      <rPr>
        <sz val="10"/>
        <rFont val="Arial Cyr"/>
        <family val="0"/>
      </rPr>
      <t xml:space="preserve"> персональных данных</t>
    </r>
  </si>
  <si>
    <t>4.2.8 в)</t>
  </si>
  <si>
    <t>4.2.8 г)</t>
  </si>
  <si>
    <t>4.2.9 а)</t>
  </si>
  <si>
    <r>
      <t>должен осуществляться</t>
    </r>
    <r>
      <rPr>
        <sz val="10"/>
        <color indexed="12"/>
        <rFont val="Arial Cyr"/>
        <family val="0"/>
      </rPr>
      <t xml:space="preserve"> контроль доступа субъектов к защищаемым ресурсам в соответствии с матрицей доступа</t>
    </r>
    <r>
      <rPr>
        <sz val="10"/>
        <rFont val="Arial Cyr"/>
        <family val="0"/>
      </rPr>
      <t>;</t>
    </r>
  </si>
  <si>
    <r>
      <t xml:space="preserve">как 3 многоп. с </t>
    </r>
    <r>
      <rPr>
        <sz val="10"/>
        <color indexed="10"/>
        <rFont val="Arial Cyr"/>
        <family val="0"/>
      </rPr>
      <t>разными</t>
    </r>
    <r>
      <rPr>
        <sz val="10"/>
        <rFont val="Arial Cyr"/>
        <family val="0"/>
      </rPr>
      <t xml:space="preserve"> правами</t>
    </r>
  </si>
  <si>
    <t>4.2.9 б)</t>
  </si>
  <si>
    <r>
      <t xml:space="preserve">для каждого субъекта доступа должен быть определен </t>
    </r>
    <r>
      <rPr>
        <sz val="10"/>
        <color indexed="12"/>
        <rFont val="Arial Cyr"/>
        <family val="0"/>
      </rPr>
      <t>перечень исполняемых модулей, которые он может активизировать</t>
    </r>
    <r>
      <rPr>
        <sz val="10"/>
        <rFont val="Arial Cyr"/>
        <family val="0"/>
      </rPr>
      <t>;</t>
    </r>
  </si>
  <si>
    <r>
      <t xml:space="preserve">должны быть реализованы механизмы </t>
    </r>
    <r>
      <rPr>
        <sz val="10"/>
        <color indexed="12"/>
        <rFont val="Arial Cyr"/>
        <family val="0"/>
      </rPr>
      <t>блокирования терминала субъекта</t>
    </r>
    <r>
      <rPr>
        <sz val="10"/>
        <rFont val="Arial Cyr"/>
        <family val="0"/>
      </rPr>
      <t xml:space="preserve"> доступа самим субъектом доступа или в случае истечения заданного интервала времени неактивности субъекта доступа;</t>
    </r>
  </si>
  <si>
    <r>
      <t>аутентификационная информация субъектов доступа должна быть защищена от НСД</t>
    </r>
    <r>
      <rPr>
        <sz val="10"/>
        <rFont val="Arial Cyr"/>
        <family val="0"/>
      </rPr>
      <t xml:space="preserve"> нарушителя;</t>
    </r>
  </si>
  <si>
    <t>4.2.4 б)</t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</si>
  <si>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выдачи печатных (графических) документов на «твердую» копию</t>
    </r>
    <r>
      <rPr>
        <sz val="10"/>
        <rFont val="Arial Cyr"/>
        <family val="0"/>
      </rPr>
      <t>. Выдача должна сопровождаться автоматической маркировкой каждого листа (страницы) документа порядковым номером и учетными реквизитами ИСПДн с указанием на последнем листе документа общего количества листов (страниц). В параметрах регистрации указываются дата и время выдачи (обращения к подсистеме вывода), краткое содержание документа (наименование, вид, код, шифр) и уровень его конфиденциальности, спецификация устройства выдачи – логическое имя (номер) внешнего устройства;</t>
    </r>
  </si>
  <si>
    <t>передаче по сети специальных запросов и получении на них ответов с искомой информацией- При этом существует возможность перехвата нарушителем поискового запроса и выдачи на него ложного ответа, использование которого приведет к требуемому изменению маршрутно-адресных данных</t>
  </si>
  <si>
    <t>Внедрение ложного DNS сервера</t>
  </si>
  <si>
    <t>Внедрение ложного ARP сервера</t>
  </si>
  <si>
    <t>Фишинг</t>
  </si>
  <si>
    <t>Нарушение работоспособности соответствующей службы предоставления удаленного доступа к ПДн в ИСПДн</t>
  </si>
  <si>
    <t>Недостатки систем интерпретации исполняемых кодов (мактосов, скриптов) в файлах, html-страницах и т.п.</t>
  </si>
  <si>
    <t>Ошибки в программах сетевых служб (отсутствие контроля за переполнением буфера)</t>
  </si>
  <si>
    <t>Использование возможностей штатных или внедрённых средств удалённого алминистрирования</t>
  </si>
  <si>
    <t xml:space="preserve">Несанкционированное изменение маршрутно-адресных данных, анализ и модификация передаваемых данных, навязывание ложных сообщений </t>
  </si>
  <si>
    <t xml:space="preserve">Исследование характеристик сетевого трафика, перехват передаваемых данных, в том числе идентификаторов и паролей пользователей </t>
  </si>
  <si>
    <t xml:space="preserve">Определение протоколов, доступных портов сетевых служб, законов формирования идентификаторов соединений, активных сетевых сервисов, идентификаторов и паролей пользователей </t>
  </si>
  <si>
    <t>Выполнение любого действия, связанного с получением несанкционированного доступа</t>
  </si>
  <si>
    <t xml:space="preserve">Изменение трассы прохождения сообщений, несанкционированное изменение маршрутно-адресных данных. Несанкционированный доступ к сетевым ресурсам, навязывание ложной информации </t>
  </si>
  <si>
    <t xml:space="preserve">Перехват и просмотр трафика. Несанкционированный доступ к сетевым ресурсам, навязывание ложной информации </t>
  </si>
  <si>
    <t>Недостатки алгоритмов и протоколов удалённого поиска сетевых узлов (например, SAP в сетях Novell NetWare; ARP, DNS, WINS в сетях со стеком протоколов TCP/IP)</t>
  </si>
  <si>
    <t>Снижение пропускной способности каналов связи, производительности сетевых устройств и серверных приложений.</t>
  </si>
  <si>
    <t>Невозможность передачи сообщений из-за отсутствия доступа к среде передачи, отказ в установлении соединения. Отказ в предоставлении сервиса (электронной почты, файлового и т.п.)</t>
  </si>
  <si>
    <r>
      <t>нарушители типа Н5 - Н6</t>
    </r>
    <r>
      <rPr>
        <sz val="10"/>
        <color indexed="10"/>
        <rFont val="Arial Cyr"/>
        <family val="0"/>
      </rPr>
      <t xml:space="preserve"> располагают наряду с доступными в свободной продаже документацией на криптосредство и СФК исходными текстами прикладного программного обеспечения.</t>
    </r>
  </si>
  <si>
    <r>
      <t xml:space="preserve">нарушители типа Н5 и Н6 </t>
    </r>
    <r>
      <rPr>
        <sz val="10"/>
        <color indexed="10"/>
        <rFont val="Arial Cyr"/>
        <family val="0"/>
      </rPr>
      <t>могут ставить работы по созданию способов и средств атак в научно-исследовательских центрах</t>
    </r>
    <r>
      <rPr>
        <sz val="10"/>
        <rFont val="Arial Cyr"/>
        <family val="0"/>
      </rPr>
      <t>, специализирующихся в области разработки и анализа криптосредств и СФК.</t>
    </r>
  </si>
  <si>
    <r>
      <t xml:space="preserve">Нарушители типа Н6 </t>
    </r>
    <r>
      <rPr>
        <sz val="10"/>
        <color indexed="10"/>
        <rFont val="Arial Cyr"/>
        <family val="0"/>
      </rPr>
      <t>располагают любыми аппаратными компонентами криптосредства и СФК.</t>
    </r>
  </si>
  <si>
    <r>
      <t xml:space="preserve">нарушители типа Н6 </t>
    </r>
    <r>
      <rPr>
        <sz val="10"/>
        <color indexed="10"/>
        <rFont val="Arial Cyr"/>
        <family val="0"/>
      </rPr>
      <t>располагают всей документацией на криптосредство и СФК</t>
    </r>
  </si>
  <si>
    <r>
      <t xml:space="preserve">при </t>
    </r>
    <r>
      <rPr>
        <sz val="10"/>
        <color indexed="10"/>
        <rFont val="Arial Cyr"/>
        <family val="0"/>
      </rPr>
      <t>однопользовательском</t>
    </r>
    <r>
      <rPr>
        <sz val="10"/>
        <rFont val="Arial Cyr"/>
        <family val="0"/>
      </rPr>
      <t xml:space="preserve"> режиме обработки ПДн</t>
    </r>
  </si>
  <si>
    <t>как 1</t>
  </si>
  <si>
    <t>как 2</t>
  </si>
  <si>
    <t>как 3</t>
  </si>
  <si>
    <t>как 4</t>
  </si>
  <si>
    <t>как 5</t>
  </si>
  <si>
    <t>Внедрение аппаратного "клавиатурного шпиона"</t>
  </si>
  <si>
    <t>Хищение носителя информации (диска или компьютера, системного блока целиком)</t>
  </si>
  <si>
    <t>Угрозы непосредственного доступа</t>
  </si>
  <si>
    <t>Угрозы утечки информации по техническим каналам</t>
  </si>
  <si>
    <t>Угрозы НСД к персональным данным</t>
  </si>
  <si>
    <t>Угрозы удаленного доступа</t>
  </si>
  <si>
    <t>Установка программных "клавиатурных шпионов"</t>
  </si>
  <si>
    <t>оперативное восстановление свойств экранирования;</t>
  </si>
  <si>
    <t>возможность трансляции сетевых адресов</t>
  </si>
  <si>
    <t>в криптографической подсистеме:</t>
  </si>
  <si>
    <t xml:space="preserve">4.2.2 а)
</t>
  </si>
  <si>
    <t xml:space="preserve">4.2.2 а) </t>
  </si>
  <si>
    <r>
      <t>4.2.2 а)</t>
    </r>
    <r>
      <rPr>
        <sz val="10"/>
        <color indexed="10"/>
        <rFont val="Arial Cyr"/>
        <family val="0"/>
      </rPr>
      <t xml:space="preserve">
то есть это </t>
    </r>
    <r>
      <rPr>
        <b/>
        <sz val="10"/>
        <color indexed="10"/>
        <rFont val="Arial Cyr"/>
        <family val="0"/>
      </rPr>
      <t>МЭ 4 класса</t>
    </r>
    <r>
      <rPr>
        <sz val="10"/>
        <color indexed="10"/>
        <rFont val="Arial Cyr"/>
        <family val="0"/>
      </rPr>
      <t xml:space="preserve"> по РД ГТК</t>
    </r>
  </si>
  <si>
    <r>
      <t>доступ субъектов к операциям шифрования и криптографическим ключам должен дополнительно контролироваться</t>
    </r>
    <r>
      <rPr>
        <sz val="10"/>
        <rFont val="Arial Cyr"/>
        <family val="0"/>
      </rPr>
      <t xml:space="preserve"> подсистемой управления доступом;</t>
    </r>
  </si>
  <si>
    <r>
      <t xml:space="preserve">должны использоваться </t>
    </r>
    <r>
      <rPr>
        <sz val="10"/>
        <color indexed="12"/>
        <rFont val="Arial Cyr"/>
        <family val="0"/>
      </rPr>
      <t>сертифицированные средства криптографической защиты</t>
    </r>
    <r>
      <rPr>
        <sz val="10"/>
        <rFont val="Arial Cyr"/>
        <family val="0"/>
      </rPr>
      <t>.</t>
    </r>
  </si>
  <si>
    <t>4.2.8 а)</t>
  </si>
  <si>
    <r>
      <t xml:space="preserve">как 1 многоп. с </t>
    </r>
    <r>
      <rPr>
        <sz val="10"/>
        <color indexed="12"/>
        <rFont val="Arial Cyr"/>
        <family val="0"/>
      </rPr>
      <t>равными</t>
    </r>
    <r>
      <rPr>
        <sz val="10"/>
        <rFont val="Arial Cyr"/>
        <family val="0"/>
      </rPr>
      <t xml:space="preserve"> правами</t>
    </r>
  </si>
  <si>
    <t xml:space="preserve">
забыли ?</t>
  </si>
  <si>
    <t>4.2.8 б)</t>
  </si>
  <si>
    <r>
      <t xml:space="preserve">рекомендуется использовать системы обнаружения сетевых атак, использующие </t>
    </r>
    <r>
      <rPr>
        <sz val="10"/>
        <color indexed="12"/>
        <rFont val="Arial Cyr"/>
        <family val="0"/>
      </rPr>
      <t>наряду с сигнатурными методами анализа методы выявления аномалий</t>
    </r>
    <r>
      <rPr>
        <sz val="10"/>
        <rFont val="Arial Cyr"/>
        <family val="0"/>
      </rPr>
      <t>.</t>
    </r>
  </si>
  <si>
    <r>
      <t xml:space="preserve">рекомендуется использовать системы обнаружения сетевых атак, использующие </t>
    </r>
    <r>
      <rPr>
        <sz val="10"/>
        <color indexed="12"/>
        <rFont val="Arial Cyr"/>
        <family val="0"/>
      </rPr>
      <t>сигнатурные методы анализа</t>
    </r>
    <r>
      <rPr>
        <sz val="10"/>
        <rFont val="Arial Cyr"/>
        <family val="0"/>
      </rPr>
      <t>.</t>
    </r>
  </si>
  <si>
    <r>
      <t xml:space="preserve">МЭ не ниже </t>
    </r>
    <r>
      <rPr>
        <b/>
        <sz val="10"/>
        <color indexed="10"/>
        <rFont val="Arial Cyr"/>
        <family val="0"/>
      </rPr>
      <t>пятого</t>
    </r>
    <r>
      <rPr>
        <sz val="10"/>
        <rFont val="Arial Cyr"/>
        <family val="0"/>
      </rPr>
      <t xml:space="preserve"> уровня защищенности</t>
    </r>
  </si>
  <si>
    <r>
      <t xml:space="preserve">МЭ не ниже </t>
    </r>
    <r>
      <rPr>
        <b/>
        <sz val="10"/>
        <color indexed="10"/>
        <rFont val="Arial Cyr"/>
        <family val="0"/>
      </rPr>
      <t>четвёртого</t>
    </r>
    <r>
      <rPr>
        <sz val="10"/>
        <rFont val="Arial Cyr"/>
        <family val="0"/>
      </rPr>
      <t xml:space="preserve"> уровня защищенности</t>
    </r>
  </si>
  <si>
    <r>
      <t>МЭ не ниже</t>
    </r>
    <r>
      <rPr>
        <b/>
        <sz val="10"/>
        <color indexed="10"/>
        <rFont val="Arial Cyr"/>
        <family val="0"/>
      </rPr>
      <t xml:space="preserve"> третьего</t>
    </r>
    <r>
      <rPr>
        <sz val="10"/>
        <rFont val="Arial Cyr"/>
        <family val="0"/>
      </rPr>
      <t xml:space="preserve"> уровня защищенности</t>
    </r>
  </si>
  <si>
    <t>Категория ПДн</t>
  </si>
  <si>
    <t>персональные данные, касающиеся расовой, национальной принадлежности, политических взглядов, религиозных и философских убеждений, состояния здоровья, интимной жизни</t>
  </si>
  <si>
    <t>персональные данные, позволяющие идентифицировать субъекта персональных данных и получить о нем дополнительную информацию, за исключением персональных данных, относящихся к категории 1</t>
  </si>
  <si>
    <t>персональные данные, позволяющие идентифицировать субъекта персональных данных</t>
  </si>
  <si>
    <t>обезличенные и (или) общедоступные персональные данные</t>
  </si>
  <si>
    <t>К4</t>
  </si>
  <si>
    <t>К3</t>
  </si>
  <si>
    <t>К2</t>
  </si>
  <si>
    <t>К1</t>
  </si>
  <si>
    <t>Сетевой SN/SS защищает весь трафик между компанентами</t>
  </si>
  <si>
    <r>
      <t xml:space="preserve">ИСПДн с </t>
    </r>
    <r>
      <rPr>
        <sz val="10"/>
        <color indexed="10"/>
        <rFont val="Arial"/>
        <family val="2"/>
      </rPr>
      <t>открытым доступом.</t>
    </r>
  </si>
  <si>
    <r>
      <t>[при удалённых запросах]</t>
    </r>
    <r>
      <rPr>
        <sz val="10"/>
        <rFont val="Arial Cyr"/>
        <family val="0"/>
      </rPr>
      <t xml:space="preserve"> блокирование доступа не идентифицированного субъекта или субъекта, подлинность идентификации которого при аутентификации не подтвердилась, </t>
    </r>
    <r>
      <rPr>
        <sz val="10"/>
        <color indexed="10"/>
        <rFont val="Arial Cyr"/>
        <family val="0"/>
      </rPr>
      <t>методами, устойчивыми к перехвату информации</t>
    </r>
  </si>
  <si>
    <r>
      <t>контроль за целостностью своей программной и информационной части</t>
    </r>
    <r>
      <rPr>
        <sz val="10"/>
        <color indexed="10"/>
        <rFont val="Arial Cyr"/>
        <family val="0"/>
      </rPr>
      <t xml:space="preserve"> по контрольным суммам как в процессе загрузки, так и динамически</t>
    </r>
  </si>
  <si>
    <r>
      <t xml:space="preserve">должен быть реализован </t>
    </r>
    <r>
      <rPr>
        <b/>
        <sz val="10"/>
        <color indexed="12"/>
        <rFont val="Arial Cyr"/>
        <family val="0"/>
      </rPr>
      <t>механизм ролевого разграничения доступа</t>
    </r>
    <r>
      <rPr>
        <sz val="10"/>
        <rFont val="Arial Cyr"/>
        <family val="0"/>
      </rPr>
      <t xml:space="preserve"> ко всем модулям средств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и для выполнения всех функций управления средством, позволяющий определять права ролей субъектов на доступ к модулям средства защиты от ПМВ и на выполнение функций управления этим средством;</t>
    </r>
  </si>
  <si>
    <r>
      <t xml:space="preserve">должен быть реализован механизм </t>
    </r>
    <r>
      <rPr>
        <sz val="10"/>
        <color indexed="12"/>
        <rFont val="Arial Cyr"/>
        <family val="0"/>
      </rPr>
      <t xml:space="preserve">контроля информационных потоков ко всем модулям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;</t>
    </r>
  </si>
  <si>
    <r>
      <t xml:space="preserve">импорт и экспорт объектов (сообщений, данных, программ и т.п.) должен выполняться субъектом доступа со специальной </t>
    </r>
    <r>
      <rPr>
        <sz val="10"/>
        <color indexed="10"/>
        <rFont val="Arial Cyr"/>
        <family val="0"/>
      </rPr>
      <t>ролью</t>
    </r>
    <r>
      <rPr>
        <sz val="10"/>
        <color indexed="12"/>
        <rFont val="Arial Cyr"/>
        <family val="0"/>
      </rPr>
      <t xml:space="preserve"> «оператора ввода/вывода»</t>
    </r>
    <r>
      <rPr>
        <sz val="10"/>
        <rFont val="Arial Cyr"/>
        <family val="0"/>
      </rPr>
      <t>;</t>
    </r>
  </si>
  <si>
    <r>
      <t xml:space="preserve">должна проводиться </t>
    </r>
    <r>
      <rPr>
        <sz val="10"/>
        <color indexed="12"/>
        <rFont val="Arial Cyr"/>
        <family val="0"/>
      </rPr>
      <t>автоматическая идентификация и аутентификация аппаратного обеспечения ИСПДн</t>
    </r>
    <r>
      <rPr>
        <sz val="10"/>
        <rFont val="Arial Cyr"/>
        <family val="0"/>
      </rPr>
      <t xml:space="preserve">, необходимого для функционирования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;</t>
    </r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</si>
  <si>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выдачи печатных (графических) документов на «твердую» копию.</t>
    </r>
    <r>
      <rPr>
        <sz val="10"/>
        <rFont val="Arial Cyr"/>
        <family val="0"/>
      </rPr>
      <t xml:space="preserve"> В параметрах регистрации указываются (дата и время выдачи (обращения к подсистеме вывода), спецификация устройства выдачи – логическое имя (номер) внешнего устройства, краткое содержание (наименование, вид, шифр, код) и уровень конфиденциальности документа, идентификатор субъекта доступа, запросившего документ;</t>
    </r>
  </si>
  <si>
    <t>обеспечение развязки цепей электропитания объектов защиты с помощью защитных фильтров, блокирующих (подавляющих) информативный сигнал;</t>
  </si>
  <si>
    <t>обеспечение электромагнитной развязки между линиями связи и другими цепями ВТСС, выходящими за пределы КЗ, и информационными цепями, по которым циркулирует защищаемая информация.</t>
  </si>
  <si>
    <t>для обработки информации рекомендуется использовать СВТ, удовлетворяющие требованиям стандартов Российской Федерации по электромагнитной совместимости, по безопасности и эргономическим требованиям к средствам отображения информации, по санитарным нормам, предъявляемым к видеодисплейным терминалам ПЭВМ (например, ГОСТ 29216 91, ГОСТ Р 50948 96, ГОСТ Р 50949 96, ГОСТ Р 50923 96, СанПиН 2.2.2.542 96).</t>
  </si>
  <si>
    <t xml:space="preserve"> 4.5.2 </t>
  </si>
  <si>
    <t>Аутентификационная информация (идентификаторы и пароли пользователей)</t>
  </si>
  <si>
    <t>ПДн, иная конфиденциальная информация и иные ресурсы ИСПДн</t>
  </si>
  <si>
    <t>Доступ к ПДн, иной конфиденциальной информации и иным ресурсам ИСПДн только в пределах полномочий текущего пользователя</t>
  </si>
  <si>
    <t>Любые несанкционированные действия в пределах полномочий текущего пользователя</t>
  </si>
  <si>
    <t>Отсутствие средств блокировки АРМ и нарушение регламента их использования</t>
  </si>
  <si>
    <t>Пользователь АРМ</t>
  </si>
  <si>
    <t>Лица, имеющие (в том числе получившие несанкционированно) доступ к этим ПДн</t>
  </si>
  <si>
    <t>Неумышленная (случайная) модификация (искажение) доступных ПДн</t>
  </si>
  <si>
    <t>Неумышленное (случайное) добавление (фальсификация) ПДн</t>
  </si>
  <si>
    <t>Неумышленное (случайное) уничтожение доступных ПДн (записей, файлов, форматирование диска)</t>
  </si>
  <si>
    <t>Преднамеренная модификация (искажение) доступных ПДн</t>
  </si>
  <si>
    <t>Преднамеренное добавление (фальсификация) ПДн</t>
  </si>
  <si>
    <t>Преднамеренное уничтожение доступных ПДн (записей, файлов, форматирование диска)</t>
  </si>
  <si>
    <t xml:space="preserve">Разглашение (например, при разговорах, записывание на бумаге и т.п.) пользовательских имён и паролей </t>
  </si>
  <si>
    <t>"Человеческий фактор"</t>
  </si>
  <si>
    <t>Использование для входа в систему чужих идентификаторов и паролей</t>
  </si>
  <si>
    <t>Отсутствие или нарушение регламентов работы со средствами парольной защиты</t>
  </si>
  <si>
    <t>Лица,  получившие (в том числе несанкционированно) чужие идентификаторы и прароли</t>
  </si>
  <si>
    <t>Наличие прав доступа (возможно чрезмерных или полученных несанкционированно)</t>
  </si>
  <si>
    <t>Использование программ-анализаторов пакетов (снифферов) для перехвата ПДн (и иной конфиденциальной информации)</t>
  </si>
  <si>
    <t>Требует много времени (практически невозможно при использовании стойкой криптографии)</t>
  </si>
  <si>
    <t>Идентификаторы и пароли для удалённого доступа к сетевым службам</t>
  </si>
  <si>
    <t>Получение доступа с правами пользователя, чей идентификатор и пароль перехвачен</t>
  </si>
  <si>
    <t>Для прослушивания внутренних сегментов сети необходимо запустить стороннюю программу (снифер) на АРМ или подключить сторонний компьютер. 
При хешировании или шифровании пароля его получение затруднено.</t>
  </si>
  <si>
    <t>Использование стойких к взлому схем аутентификации</t>
  </si>
  <si>
    <t>Недостатки защиты потоков конфиденциальной информации в сетях</t>
  </si>
  <si>
    <t>Передача по сетям за пределами контролируемой территории ПДн и иной конфиденциальной информации в открытом (или слабо защищённом) виде</t>
  </si>
  <si>
    <t>Средства парольной защиты сетевой службы</t>
  </si>
  <si>
    <t>Получение доступа с правами пользователя, чей идентификатор известен, а пароль удалось подобрать</t>
  </si>
  <si>
    <t>Состав, адресация и некоторые иные характеристики узлов сети</t>
  </si>
  <si>
    <t>Проявление ошибок в программном обеспечении ИСПДн (в том числе в СЗИ)</t>
  </si>
  <si>
    <t>Временная частичная или полная потеря работоспособности ИСПДн (доступности ПДн и процессов их обработки)</t>
  </si>
  <si>
    <t>Программисты-разработчики системного и прикладного ПО</t>
  </si>
  <si>
    <t>Технические и программные средства ИСПДн и средств защиты</t>
  </si>
  <si>
    <t>ПДн и иная конфиденциальная информация, технические и программные средства ИСПДн и средств защиты</t>
  </si>
  <si>
    <t>Акустическая (речевая) информация (ПДн)</t>
  </si>
  <si>
    <t>Видовая информация (ПДн)</t>
  </si>
  <si>
    <t>Дополнительно</t>
  </si>
  <si>
    <r>
      <t xml:space="preserve">угрозы сканирования, направленные на выявление </t>
    </r>
    <r>
      <rPr>
        <sz val="10"/>
        <color indexed="12"/>
        <rFont val="Arial Cyr"/>
        <family val="0"/>
      </rPr>
      <t>[сетевых адресов рабочих станций]</t>
    </r>
    <r>
      <rPr>
        <sz val="10"/>
        <rFont val="Arial Cyr"/>
        <family val="0"/>
      </rPr>
      <t xml:space="preserve"> типа операционной системы АРМ, открытых портов и служб, открытых соединений и др.</t>
    </r>
  </si>
  <si>
    <t>угрозы, реализуемые при обслуживании технических и программных средств ИСПДн и средств защиты</t>
  </si>
  <si>
    <t>Данные, содержащие аутентификационную информацию (пароли)</t>
  </si>
  <si>
    <t>Применение сложных (стойких) паролей, периодическая их смена</t>
  </si>
  <si>
    <t>Применение сложных (стойких) паролей, периодическая их смена, применение блокировок при определённом числе неудачных попыток подбора, регистрация и оповещение</t>
  </si>
  <si>
    <t>Внедрение на каждом защищаемом компьютере средств аутентификации и разграничения доступа, работающих до загрузки ОС</t>
  </si>
  <si>
    <r>
      <t xml:space="preserve">должен проводиться </t>
    </r>
    <r>
      <rPr>
        <sz val="10"/>
        <color indexed="12"/>
        <rFont val="Arial Cyr"/>
        <family val="0"/>
      </rPr>
      <t>учет всех защищаемых носителей</t>
    </r>
    <r>
      <rPr>
        <sz val="10"/>
        <rFont val="Arial Cyr"/>
        <family val="0"/>
      </rPr>
      <t xml:space="preserve"> информации с помощью их маркировки и с занесением учетных данных в журнал (учетную карточку);</t>
    </r>
  </si>
  <si>
    <r>
      <t xml:space="preserve">должно проводиться </t>
    </r>
    <r>
      <rPr>
        <sz val="10"/>
        <color indexed="12"/>
        <rFont val="Arial Cyr"/>
        <family val="0"/>
      </rPr>
      <t xml:space="preserve">несколько видов учета (дублирующих) </t>
    </r>
    <r>
      <rPr>
        <sz val="10"/>
        <rFont val="Arial Cyr"/>
        <family val="0"/>
      </rPr>
      <t>с регистрацией выдачи (приема) носителей информации;</t>
    </r>
  </si>
  <si>
    <r>
      <t xml:space="preserve">должна проводиться </t>
    </r>
    <r>
      <rPr>
        <sz val="10"/>
        <color indexed="12"/>
        <rFont val="Arial Cyr"/>
        <family val="0"/>
      </rPr>
      <t xml:space="preserve">регистрация событий по внедрению в средство защиты от </t>
    </r>
    <r>
      <rPr>
        <sz val="10"/>
        <color indexed="10"/>
        <rFont val="Arial Cyr"/>
        <family val="0"/>
      </rPr>
      <t>ПМВ</t>
    </r>
    <r>
      <rPr>
        <sz val="10"/>
        <color indexed="12"/>
        <rFont val="Arial Cyr"/>
        <family val="0"/>
      </rPr>
      <t xml:space="preserve"> пакетов обновлений</t>
    </r>
    <r>
      <rPr>
        <sz val="10"/>
        <rFont val="Arial Cyr"/>
        <family val="0"/>
      </rPr>
      <t>. В параметрах регистрации указываются время и дата обновления, идентификатор субъекта доступа, инициировавшего данное действие версия и контрольная сумма пакета обновления;</t>
    </r>
  </si>
  <si>
    <r>
      <t xml:space="preserve">должна проводиться идентификация файлов, каталогов, программных модулей, внешних устройств, </t>
    </r>
    <r>
      <rPr>
        <sz val="10"/>
        <color indexed="12"/>
        <rFont val="Arial Cyr"/>
        <family val="0"/>
      </rPr>
      <t>используем</t>
    </r>
    <r>
      <rPr>
        <sz val="10"/>
        <color indexed="10"/>
        <rFont val="Arial Cyr"/>
        <family val="0"/>
      </rPr>
      <t>ых</t>
    </r>
    <r>
      <rPr>
        <sz val="10"/>
        <color indexed="12"/>
        <rFont val="Arial Cyr"/>
        <family val="0"/>
      </rPr>
      <t xml:space="preserve"> средств</t>
    </r>
    <r>
      <rPr>
        <sz val="10"/>
        <color indexed="10"/>
        <rFont val="Arial Cyr"/>
        <family val="0"/>
      </rPr>
      <t>а</t>
    </r>
    <r>
      <rPr>
        <sz val="10"/>
        <rFont val="Arial Cyr"/>
        <family val="0"/>
      </rPr>
      <t xml:space="preserve">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;</t>
    </r>
  </si>
  <si>
    <t xml:space="preserve">
забыли ?
(как 3 многоп. с равными.)</t>
  </si>
  <si>
    <r>
      <t xml:space="preserve">должна выполняться </t>
    </r>
    <r>
      <rPr>
        <sz val="10"/>
        <color indexed="12"/>
        <rFont val="Arial Cyr"/>
        <family val="0"/>
      </rPr>
      <t xml:space="preserve">регулярно (при первом запуске средств защиты ПДн от </t>
    </r>
    <r>
      <rPr>
        <sz val="10"/>
        <color indexed="10"/>
        <rFont val="Arial Cyr"/>
        <family val="0"/>
      </rPr>
      <t>ПМВ</t>
    </r>
    <r>
      <rPr>
        <sz val="10"/>
        <color indexed="12"/>
        <rFont val="Arial Cyr"/>
        <family val="0"/>
      </rPr>
      <t xml:space="preserve"> и с устанавливаемой периодичностью) проверка</t>
    </r>
    <r>
      <rPr>
        <sz val="10"/>
        <rFont val="Arial Cyr"/>
        <family val="0"/>
      </rPr>
      <t xml:space="preserve"> на предмет наличия в них ВП;</t>
    </r>
  </si>
  <si>
    <r>
      <t>должна инициироваться</t>
    </r>
    <r>
      <rPr>
        <sz val="10"/>
        <color indexed="12"/>
        <rFont val="Arial Cyr"/>
        <family val="0"/>
      </rPr>
      <t xml:space="preserve"> автоматическая проверка ИСПДн</t>
    </r>
    <r>
      <rPr>
        <sz val="10"/>
        <rFont val="Arial Cyr"/>
        <family val="0"/>
      </rPr>
      <t xml:space="preserve"> на предмет наличия ВП </t>
    </r>
    <r>
      <rPr>
        <sz val="10"/>
        <color indexed="12"/>
        <rFont val="Arial Cyr"/>
        <family val="0"/>
      </rPr>
      <t xml:space="preserve">при выявлении факта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;</t>
    </r>
  </si>
  <si>
    <r>
      <t xml:space="preserve">Нарушители типа Н1 и Н2 </t>
    </r>
    <r>
      <rPr>
        <sz val="10"/>
        <color indexed="10"/>
        <rFont val="Arial Cyr"/>
        <family val="0"/>
      </rPr>
      <t>располагают только доступными в свободной продаже аппаратными компонентами криптосредства и СФК</t>
    </r>
    <r>
      <rPr>
        <sz val="10"/>
        <rFont val="Arial Cyr"/>
        <family val="0"/>
      </rPr>
      <t>.</t>
    </r>
  </si>
  <si>
    <r>
      <t xml:space="preserve">Нарушители типа Н1 </t>
    </r>
    <r>
      <rPr>
        <sz val="10"/>
        <color indexed="10"/>
        <rFont val="Arial Cyr"/>
        <family val="0"/>
      </rPr>
      <t>могут использовать штатные средства только в том случае, если они расположены за пределами контролируемой зоны</t>
    </r>
    <r>
      <rPr>
        <sz val="10"/>
        <rFont val="Arial Cyr"/>
        <family val="0"/>
      </rPr>
      <t>.</t>
    </r>
  </si>
  <si>
    <r>
      <t xml:space="preserve">нарушителям типа Н3 - Н6 </t>
    </r>
    <r>
      <rPr>
        <sz val="10"/>
        <color indexed="10"/>
        <rFont val="Arial Cyr"/>
        <family val="0"/>
      </rPr>
      <t>могут быть известны все сети связи, работающие на едином ключе.</t>
    </r>
  </si>
  <si>
    <r>
      <t xml:space="preserve">декларирование соответствия или </t>
    </r>
    <r>
      <rPr>
        <sz val="10"/>
        <rFont val="Arial Cyr"/>
        <family val="0"/>
      </rPr>
      <t>обязательная</t>
    </r>
    <r>
      <rPr>
        <sz val="10"/>
        <color indexed="10"/>
        <rFont val="Arial Cyr"/>
        <family val="0"/>
      </rPr>
      <t xml:space="preserve"> сертификация (аттестация)</t>
    </r>
    <r>
      <rPr>
        <sz val="10"/>
        <rFont val="Arial Cyr"/>
        <family val="0"/>
      </rPr>
      <t xml:space="preserve"> по требованиям безопасности информации (по решению оператора);</t>
    </r>
  </si>
  <si>
    <t>Перехват аустической (речевой) информации с использованием направленных микрофонов
(до 200 м)</t>
  </si>
  <si>
    <t>Перехват аустической (речевой) информации с использованием ненаправленных микрофонов 
(до 10 м)</t>
  </si>
  <si>
    <t>Перехват аустической (речевой) информации с использованием вибродатчиков, «контактных микрофонов» (до 10 м)</t>
  </si>
  <si>
    <t>Перехват аустической (речевой) информации с использованием «оптических микрофонов» (в поле акустического сигнала)</t>
  </si>
  <si>
    <t>Перехват аустической (речевой) информации с использованием аппаратуры дистанционного лазерного зондирования, «лазерных микрофонов» (до 500 м)</t>
  </si>
  <si>
    <t>Перехват аустической (речевой) информации с использованием электрических сигналов, возникающих в результате «микрофонного эффекта» в технических средствах обработки ПДн и ВТСС и распространяющихся по проводам и линиям за пределы служебных помещений, ВЧ-навязывания (до 300 м)</t>
  </si>
  <si>
    <t>Перехват аустической (речевой) информации с использованием радиоизлучений, модулированных информативным сигналом, возникающих при ВЧ-облучении технических средств обработки ПДн и ВТСС (до 1000 м)</t>
  </si>
  <si>
    <t>Акустический канал утечки</t>
  </si>
  <si>
    <t>Вибро-акустический канал утечки</t>
  </si>
  <si>
    <t>Акусто-оптический канал утечки</t>
  </si>
  <si>
    <t>Акусто-электрический канал утечки</t>
  </si>
  <si>
    <t>ПДн в виде акустических (речевых) сигналов</t>
  </si>
  <si>
    <t>Наличие каналов утечки</t>
  </si>
  <si>
    <t>Удалённость до 10 м</t>
  </si>
  <si>
    <t>Удалённость до 500 м</t>
  </si>
  <si>
    <r>
      <t xml:space="preserve">угрозы, не являющиеся атакой
(непреднамеренные угрозы)
</t>
    </r>
    <r>
      <rPr>
        <b/>
        <sz val="10"/>
        <color indexed="10"/>
        <rFont val="Arial Cyr"/>
        <family val="0"/>
      </rPr>
      <t>(3.3)</t>
    </r>
  </si>
  <si>
    <r>
      <t xml:space="preserve">атаки
(преднамеренные угрозы)
</t>
    </r>
    <r>
      <rPr>
        <b/>
        <sz val="10"/>
        <color indexed="10"/>
        <rFont val="Arial Cyr"/>
        <family val="0"/>
      </rPr>
      <t>(3.4)</t>
    </r>
  </si>
  <si>
    <r>
      <t>Перехват аустической (речевой) информации с использованием специальных электронных устройств съема речевой информации</t>
    </r>
    <r>
      <rPr>
        <sz val="10"/>
        <color indexed="10"/>
        <rFont val="Arial Cyr"/>
        <family val="0"/>
      </rPr>
      <t xml:space="preserve"> [электронных устройств негласного получения информаци]</t>
    </r>
    <r>
      <rPr>
        <sz val="10"/>
        <rFont val="Arial Cyr"/>
        <family val="0"/>
      </rPr>
      <t>.</t>
    </r>
  </si>
  <si>
    <r>
      <t xml:space="preserve">Каналы связи локальной и внешней сети ИСПДн </t>
    </r>
    <r>
      <rPr>
        <sz val="10"/>
        <color indexed="10"/>
        <rFont val="Arial Cyr"/>
        <family val="0"/>
      </rPr>
      <t>[каналы связи (как внутри, так и вне контролируемой зоны), не защищенные от НСД к информации организационно-техническими мерами]</t>
    </r>
  </si>
  <si>
    <t>Технические и программные следства ИСПДн</t>
  </si>
  <si>
    <t>Недостатки в протоколах обмена, ошибки в ПО, ограниченность ресурсов</t>
  </si>
  <si>
    <t>Персонал ИСПДн</t>
  </si>
  <si>
    <t>Применение методов социальной инженерии (мошенничество, обман, фишинг)</t>
  </si>
  <si>
    <t>Атаки на DNS</t>
  </si>
  <si>
    <t>Атаки на ARP</t>
  </si>
  <si>
    <r>
      <t xml:space="preserve">в информационной системе одновременно обрабатываются данные </t>
    </r>
    <r>
      <rPr>
        <b/>
        <sz val="10"/>
        <rFont val="Arial Cyr"/>
        <family val="0"/>
      </rPr>
      <t>менее чем 1000 субъектов</t>
    </r>
    <r>
      <rPr>
        <sz val="10"/>
        <rFont val="Arial Cyr"/>
        <family val="0"/>
      </rPr>
      <t xml:space="preserve"> персональных данных или персональные данные субъектов персональных данных в пределах конкретной организации</t>
    </r>
  </si>
  <si>
    <r>
      <t xml:space="preserve">в информационной системе одновременно обрабатываются персональные данные </t>
    </r>
    <r>
      <rPr>
        <b/>
        <sz val="10"/>
        <rFont val="Arial Cyr"/>
        <family val="0"/>
      </rPr>
      <t>от 1000 до 100 000 субъектов</t>
    </r>
    <r>
      <rPr>
        <sz val="10"/>
        <rFont val="Arial Cyr"/>
        <family val="0"/>
      </rPr>
      <t xml:space="preserve"> персональных данных или персональные данные субъектов персональных данных, работающих в отрасли экономики Российской Федерации, в органе государственной власти, проживающих в пределах муниципального образования</t>
    </r>
  </si>
  <si>
    <r>
      <t xml:space="preserve">должна проводиться </t>
    </r>
    <r>
      <rPr>
        <sz val="10"/>
        <color indexed="12"/>
        <rFont val="Arial Cyr"/>
        <family val="0"/>
      </rPr>
      <t xml:space="preserve">регистрация событий попыток доступа программных средств к модулям средства защиты от </t>
    </r>
    <r>
      <rPr>
        <sz val="10"/>
        <color indexed="10"/>
        <rFont val="Arial Cyr"/>
        <family val="0"/>
      </rPr>
      <t>ПМВ</t>
    </r>
    <r>
      <rPr>
        <sz val="10"/>
        <color indexed="12"/>
        <rFont val="Arial Cyr"/>
        <family val="0"/>
      </rPr>
      <t xml:space="preserve"> или </t>
    </r>
    <r>
      <rPr>
        <sz val="10"/>
        <color indexed="10"/>
        <rFont val="Arial Cyr"/>
        <family val="0"/>
      </rPr>
      <t>специальным ловушкам</t>
    </r>
    <r>
      <rPr>
        <sz val="10"/>
        <rFont val="Arial Cyr"/>
        <family val="0"/>
      </rPr>
      <t>. В параметрах регистрации указываются время и дата попытки доступа, идентификатор модуля, идентификатор и спецификация модуля средства защиты от ПМВ (специальной ловушки), результат попытки доступа;</t>
    </r>
  </si>
  <si>
    <r>
      <t xml:space="preserve">должен проводиться </t>
    </r>
    <r>
      <rPr>
        <sz val="10"/>
        <color indexed="12"/>
        <rFont val="Arial Cyr"/>
        <family val="0"/>
      </rPr>
      <t xml:space="preserve">автоматический непрерывный </t>
    </r>
    <r>
      <rPr>
        <sz val="10"/>
        <color indexed="10"/>
        <rFont val="Arial Cyr"/>
        <family val="0"/>
      </rPr>
      <t>мониторинг событий</t>
    </r>
    <r>
      <rPr>
        <sz val="10"/>
        <color indexed="12"/>
        <rFont val="Arial Cyr"/>
        <family val="0"/>
      </rPr>
      <t xml:space="preserve">, которые могут являться причиной реализации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(создание, редактирование, запись, компиляция объектов, которые могут содержать ВП).</t>
    </r>
  </si>
  <si>
    <r>
      <t>4.2.3 а)</t>
    </r>
    <r>
      <rPr>
        <sz val="10"/>
        <color indexed="10"/>
        <rFont val="Arial Cyr"/>
        <family val="0"/>
      </rPr>
      <t xml:space="preserve">
то есть это МЭ 3 класса по РД ГТК</t>
    </r>
  </si>
  <si>
    <r>
      <t xml:space="preserve">4.2.3 в)
</t>
    </r>
    <r>
      <rPr>
        <sz val="10"/>
        <color indexed="10"/>
        <rFont val="Arial Cyr"/>
        <family val="0"/>
      </rPr>
      <t>это АВ на МЭ</t>
    </r>
  </si>
  <si>
    <r>
      <t>локальную</t>
    </r>
    <r>
      <rPr>
        <sz val="10"/>
        <rFont val="Arial Cyr"/>
        <family val="0"/>
      </rPr>
      <t xml:space="preserve"> сигнализацию попыток нарушения правил фильтрации</t>
    </r>
  </si>
  <si>
    <r>
      <t>[дистанционную]</t>
    </r>
    <r>
      <rPr>
        <sz val="10"/>
        <rFont val="Arial Cyr"/>
        <family val="0"/>
      </rPr>
      <t xml:space="preserve"> сигнализацию попыток нарушения правил фильтрации</t>
    </r>
  </si>
  <si>
    <t>АПКШ "Континент" 3.4</t>
  </si>
  <si>
    <t>АПКШ "Континент" 3.5</t>
  </si>
  <si>
    <t>"Континент-АП" 3.5</t>
  </si>
  <si>
    <t xml:space="preserve">Есть на АП и КШ </t>
  </si>
  <si>
    <t>Есть в 3.5, проходит сертификационные испытания</t>
  </si>
  <si>
    <t>АП – встроенными средствами Windows или Secret Net.
На КШ обеспечивается ПАК "Соболь"</t>
  </si>
  <si>
    <t>Есть на КШ. 
На АП - только аудитом Windows</t>
  </si>
  <si>
    <t xml:space="preserve">Есть на КШ. 
Кроме того, в выполнении данного требования может помочь SN/SS - может контролировать произвольные объекты, в том числе - по КС </t>
  </si>
  <si>
    <t xml:space="preserve">Для КШ - с помощью ПАК "Соболь" и собственных механизмов;  
для Win-части - с помощью средств SN/SS </t>
  </si>
  <si>
    <t xml:space="preserve">Есть на КШ </t>
  </si>
  <si>
    <t>На КШ есть NAT</t>
  </si>
  <si>
    <t>Есть на КШ</t>
  </si>
  <si>
    <t xml:space="preserve">На КШ есть возможность горячего резервирования </t>
  </si>
  <si>
    <t xml:space="preserve">АПКШ 3.5
---------
SS-АК </t>
  </si>
  <si>
    <t>К-т АП 3.5
---------
Sn 5.0</t>
  </si>
  <si>
    <t xml:space="preserve">АПКШ 3.4
----------
SS-АКЦ  </t>
  </si>
  <si>
    <t>нет</t>
  </si>
  <si>
    <t>SS-АКЦ</t>
  </si>
  <si>
    <t>SS-АК</t>
  </si>
  <si>
    <t>SN 5.0</t>
  </si>
  <si>
    <t>SN 5.1</t>
  </si>
  <si>
    <t>Затирание данных на внешних носителях информации</t>
  </si>
  <si>
    <t>Активизация распространяемых злоумышленниками файлов при случайном обращении к ним пользователя</t>
  </si>
  <si>
    <t>Данные, содержащие аутентификационную информацию (пароли), и средства парольной защиты</t>
  </si>
  <si>
    <t>ПДн в виде побочных информативных электромагнитных полей и электрических сигналов</t>
  </si>
  <si>
    <t>угрозы природного характера (стихийные бедствия и природные явления)</t>
  </si>
  <si>
    <t>землетрясение</t>
  </si>
  <si>
    <t>наводнение</t>
  </si>
  <si>
    <t>ураган</t>
  </si>
  <si>
    <t>падение метеорита</t>
  </si>
  <si>
    <t>забастовка</t>
  </si>
  <si>
    <t>саботаж</t>
  </si>
  <si>
    <t>локальный конфликт</t>
  </si>
  <si>
    <t>рейдерский захват</t>
  </si>
  <si>
    <t>угрозы социально–политического характера, сопровождаемые нападением на объекты, в которых размещаются ресурсы ИСПДн</t>
  </si>
  <si>
    <t>террористический акт (взрывы, угрозы взрыва, захваты...)</t>
  </si>
  <si>
    <r>
      <t xml:space="preserve">внедрение и использование неучтенных программ;
</t>
    </r>
    <r>
      <rPr>
        <sz val="10"/>
        <rFont val="Arial"/>
        <family val="2"/>
      </rPr>
      <t>Запуск сторонних программ (технологических, инструментальных и т.п.)</t>
    </r>
  </si>
  <si>
    <r>
      <t xml:space="preserve">угрозы, реализуемые </t>
    </r>
    <r>
      <rPr>
        <sz val="10"/>
        <color indexed="12"/>
        <rFont val="Arial Cyr"/>
        <family val="0"/>
      </rPr>
      <t>после загрузки операционной системы</t>
    </r>
    <r>
      <rPr>
        <sz val="10"/>
        <rFont val="Arial Cyr"/>
        <family val="0"/>
      </rPr>
      <t xml:space="preserve"> и направленные на выполнение несанкционированного доступа с применением стандартных функций (уничтожение, копирование, перемещение, форматирование носителей тнформации и т.п.) операционной системы или какой-либо прикладной программы (например, системы управления базами данных), с применением специально созданных для выполнения НСД программ (программ просмотра и модификации реестра, поиска текстов в текстовых файлах и т.п.)</t>
    </r>
  </si>
  <si>
    <t>4.4. Анализ защищенности должен проводиться путем использования в составе ИСПДн программных или программно-аппаратных средств (систем) анализа защищенности (САЗ).</t>
  </si>
  <si>
    <t>Для ИСПДн САЗ должна быть обеспечена возможность выявления уязвимостей, связанных с ошибками в конфигурации ПО ИСПДн, которые могут быть использованы нарушителем для реализации атаки на систему.</t>
  </si>
  <si>
    <t>Обнаружение вторжений должно обеспечиваться путем использования в составе ИСПДн программных или программно-аппаратных средств (систем) обнаружения вторжений (СОВ).</t>
  </si>
  <si>
    <t>3 класс</t>
  </si>
  <si>
    <t>а)</t>
  </si>
  <si>
    <t>фильтрацию с учетом входного и выходного сетевого интерфейса как средство проверки подлинности сетевых адресов</t>
  </si>
  <si>
    <t>б)</t>
  </si>
  <si>
    <t>в подсистеме регистрации и учета:</t>
  </si>
  <si>
    <t>в подсистеме управления доступом:</t>
  </si>
  <si>
    <r>
      <t xml:space="preserve">при наличии подключения ИСПДн к сетям общего пользования должно применяться </t>
    </r>
    <r>
      <rPr>
        <b/>
        <sz val="10"/>
        <color indexed="10"/>
        <rFont val="Arial Cyr"/>
        <family val="0"/>
      </rPr>
      <t>межсетевое экранирование:</t>
    </r>
  </si>
  <si>
    <t>в)</t>
  </si>
  <si>
    <t>в подсистеме обеспечения целостности:</t>
  </si>
  <si>
    <t>г)</t>
  </si>
  <si>
    <t>в подсистеме антивирусной защиты:</t>
  </si>
  <si>
    <t>2 класс</t>
  </si>
  <si>
    <t>1 класс</t>
  </si>
  <si>
    <t>угрозы типа "отказ в обслуживании"</t>
  </si>
  <si>
    <r>
      <t xml:space="preserve">Для конкретной угрозы коэффициент </t>
    </r>
    <r>
      <rPr>
        <i/>
        <sz val="12"/>
        <color indexed="8"/>
        <rFont val="Times New Roman"/>
        <family val="1"/>
      </rPr>
      <t>Y</t>
    </r>
    <r>
      <rPr>
        <i/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:</t>
    </r>
  </si>
  <si>
    <t>Актуальность угрозы</t>
  </si>
  <si>
    <t>Промежуточные расчёты</t>
  </si>
  <si>
    <t>7. По объему ПДн, которые предоставляются сторонним пользователям ИСПДн без предварительной обработки:</t>
  </si>
  <si>
    <t>Технические и эксплуатационные характеристики ИСПДн</t>
  </si>
  <si>
    <t>Показатели исходной защищенности ИСПДн</t>
  </si>
  <si>
    <t>4.2.4 г)</t>
  </si>
  <si>
    <t>4.2.5 а)</t>
  </si>
  <si>
    <t xml:space="preserve">4.2.5. а)
как 3 одноп. </t>
  </si>
  <si>
    <t>4.2.5. б)</t>
  </si>
  <si>
    <t xml:space="preserve">4.2.5 в)
как 3 одноп. </t>
  </si>
  <si>
    <t>4.2.5 в)</t>
  </si>
  <si>
    <r>
      <t xml:space="preserve">должен проводиться </t>
    </r>
    <r>
      <rPr>
        <sz val="10"/>
        <color indexed="12"/>
        <rFont val="Arial Cyr"/>
        <family val="0"/>
      </rPr>
      <t>учет всех защищаемых носителей информации</t>
    </r>
    <r>
      <rPr>
        <sz val="10"/>
        <rFont val="Arial Cyr"/>
        <family val="0"/>
      </rPr>
      <t xml:space="preserve"> с помощью их </t>
    </r>
    <r>
      <rPr>
        <sz val="10"/>
        <color indexed="10"/>
        <rFont val="Arial Cyr"/>
        <family val="0"/>
      </rPr>
      <t>любой</t>
    </r>
    <r>
      <rPr>
        <sz val="10"/>
        <rFont val="Arial Cyr"/>
        <family val="0"/>
      </rPr>
      <t xml:space="preserve"> маркировки и с занесением учетных данных в журнал (учетную карточку);</t>
    </r>
  </si>
  <si>
    <t xml:space="preserve">4.2.5 г)
как 3 одноп. </t>
  </si>
  <si>
    <t>4.2.6 а)</t>
  </si>
  <si>
    <r>
      <t xml:space="preserve">как 3 многоп. с </t>
    </r>
    <r>
      <rPr>
        <sz val="10"/>
        <color indexed="12"/>
        <rFont val="Arial Cyr"/>
        <family val="0"/>
      </rPr>
      <t>равными</t>
    </r>
    <r>
      <rPr>
        <sz val="10"/>
        <rFont val="Arial Cyr"/>
        <family val="0"/>
      </rPr>
      <t xml:space="preserve"> правами</t>
    </r>
  </si>
  <si>
    <t>4.2.6 б)</t>
  </si>
  <si>
    <r>
      <t xml:space="preserve">должна проводиться </t>
    </r>
    <r>
      <rPr>
        <sz val="10"/>
        <color indexed="12"/>
        <rFont val="Arial Cyr"/>
        <family val="0"/>
      </rPr>
      <t xml:space="preserve">проверка целостности модулей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, необходимых для его корректного функционирования, при его загрузке с использованием контрольных сумм;</t>
    </r>
  </si>
  <si>
    <r>
      <t xml:space="preserve">должны быть обеспечена возможность </t>
    </r>
    <r>
      <rPr>
        <sz val="10"/>
        <color indexed="12"/>
        <rFont val="Arial Cyr"/>
        <family val="0"/>
      </rPr>
      <t xml:space="preserve">восстановления средства защиты от </t>
    </r>
    <r>
      <rPr>
        <sz val="10"/>
        <color indexed="10"/>
        <rFont val="Arial Cyr"/>
        <family val="0"/>
      </rPr>
      <t>ПМВ</t>
    </r>
    <r>
      <rPr>
        <sz val="10"/>
        <color indexed="12"/>
        <rFont val="Arial Cyr"/>
        <family val="0"/>
      </rPr>
      <t>, предусматривающая ведение двух копий</t>
    </r>
    <r>
      <rPr>
        <sz val="10"/>
        <rFont val="Arial Cyr"/>
        <family val="0"/>
      </rPr>
      <t xml:space="preserve"> программного средств защиты, его периодическое обновление и контроль работоспособности;</t>
    </r>
  </si>
  <si>
    <r>
      <t xml:space="preserve">должны быть реализованы механизмы </t>
    </r>
    <r>
      <rPr>
        <sz val="10"/>
        <color indexed="12"/>
        <rFont val="Arial Cyr"/>
        <family val="0"/>
      </rPr>
      <t xml:space="preserve">проверки целостности пакетов обновлений </t>
    </r>
    <r>
      <rPr>
        <sz val="10"/>
        <rFont val="Arial Cyr"/>
        <family val="0"/>
      </rPr>
      <t xml:space="preserve">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с использованием контрольных сумм;</t>
    </r>
  </si>
  <si>
    <r>
      <t xml:space="preserve">должно проводиться </t>
    </r>
    <r>
      <rPr>
        <sz val="10"/>
        <color indexed="12"/>
        <rFont val="Arial Cyr"/>
        <family val="0"/>
      </rPr>
      <t>резервное копирование ПДн на отчуждаемые носители</t>
    </r>
    <r>
      <rPr>
        <sz val="10"/>
        <rFont val="Arial Cyr"/>
        <family val="0"/>
      </rPr>
      <t xml:space="preserve"> информации;</t>
    </r>
  </si>
  <si>
    <t>как 2 однополз. для ПМВ</t>
  </si>
  <si>
    <t>4.2.6 в)</t>
  </si>
  <si>
    <r>
      <t xml:space="preserve">как 2 многоп. с </t>
    </r>
    <r>
      <rPr>
        <sz val="10"/>
        <color indexed="12"/>
        <rFont val="Arial Cyr"/>
        <family val="0"/>
      </rPr>
      <t>равными</t>
    </r>
    <r>
      <rPr>
        <sz val="10"/>
        <rFont val="Arial Cyr"/>
        <family val="0"/>
      </rPr>
      <t xml:space="preserve"> правами</t>
    </r>
  </si>
  <si>
    <t>4.2.7 а)</t>
  </si>
  <si>
    <r>
      <t xml:space="preserve">должно осуществляться </t>
    </r>
    <r>
      <rPr>
        <sz val="10"/>
        <color indexed="12"/>
        <rFont val="Arial Cyr"/>
        <family val="0"/>
      </rPr>
      <t>управление потоками информации с помощью меток конфиденциальности</t>
    </r>
    <r>
      <rPr>
        <sz val="10"/>
        <rFont val="Arial Cyr"/>
        <family val="0"/>
      </rPr>
      <t>, при этом уровень конфиденциальности накопителей должен быть не ниже уровня конфиденциальности записываемой на них информации;</t>
    </r>
  </si>
  <si>
    <t>4.2.7. б)</t>
  </si>
  <si>
    <r>
      <t xml:space="preserve">должен осуществляться </t>
    </r>
    <r>
      <rPr>
        <sz val="10"/>
        <color indexed="12"/>
        <rFont val="Arial Cyr"/>
        <family val="0"/>
      </rPr>
      <t>автоматический учет создаваемых защищаемых файлов с помощью их дополнительной маркировки</t>
    </r>
    <r>
      <rPr>
        <sz val="10"/>
        <rFont val="Arial Cyr"/>
        <family val="0"/>
      </rPr>
      <t>, используемой в подсистеме управления доступом. Маркировка должна отражать уровень конфиденциальности объекта;</t>
    </r>
  </si>
  <si>
    <r>
      <t xml:space="preserve">По документу ФСТЭК России
</t>
    </r>
    <r>
      <rPr>
        <b/>
        <sz val="8"/>
        <color indexed="10"/>
        <rFont val="Arial Cyr"/>
        <family val="0"/>
      </rPr>
      <t>БАЗОВАЯ МОДЕЛЬ УГРОЗ БЕЗОПАСНОСТИ ПЕРСОНАЛЬНЫХ ДАННЫХ ПРИ ИХ ОБРАБОТКЕ В ИНФОРМАЦИОННЫХ СИСТЕМАХ ПЕРСОНАЛЬНЫХ ДАННЫХ</t>
    </r>
  </si>
  <si>
    <t>адм.ИБ сегмента</t>
  </si>
  <si>
    <t>без дост. к ПДн</t>
  </si>
  <si>
    <t>лок.польз ПДн</t>
  </si>
  <si>
    <t>уд.польз ПДн</t>
  </si>
  <si>
    <t>сист. админ</t>
  </si>
  <si>
    <t>програм. сопр.ППО</t>
  </si>
  <si>
    <t>ремонт ТС</t>
  </si>
  <si>
    <t>развед. службы</t>
  </si>
  <si>
    <t>криминал. группир.</t>
  </si>
  <si>
    <t>конкур. организ.</t>
  </si>
  <si>
    <t>физич. лица</t>
  </si>
  <si>
    <t>Возможно только при неадекватном отношении к защите (недооценке угроз)</t>
  </si>
  <si>
    <t>Возможно только при наличии ошибок со стороны пользователей</t>
  </si>
  <si>
    <r>
      <t xml:space="preserve">должна осуществляться </t>
    </r>
    <r>
      <rPr>
        <sz val="10"/>
        <color indexed="12"/>
        <rFont val="Arial Cyr"/>
        <family val="0"/>
      </rPr>
      <t xml:space="preserve">идентификация терминалов, технических средств обработки ПДн, узлов ИСПДн, компьютеров, </t>
    </r>
    <r>
      <rPr>
        <sz val="10"/>
        <color indexed="10"/>
        <rFont val="Arial Cyr"/>
        <family val="0"/>
      </rPr>
      <t>каналов связи</t>
    </r>
    <r>
      <rPr>
        <sz val="10"/>
        <color indexed="12"/>
        <rFont val="Arial Cyr"/>
        <family val="0"/>
      </rPr>
      <t>, внешних устройств</t>
    </r>
    <r>
      <rPr>
        <sz val="10"/>
        <rFont val="Arial Cyr"/>
        <family val="0"/>
      </rPr>
      <t xml:space="preserve"> ИСПДн по их логическим именам (адресам, номерам);</t>
    </r>
  </si>
  <si>
    <r>
      <t xml:space="preserve">должна проводиться </t>
    </r>
    <r>
      <rPr>
        <sz val="10"/>
        <color indexed="12"/>
        <rFont val="Arial Cyr"/>
        <family val="0"/>
      </rPr>
      <t>идентификация и аутентификация субъектов доступа</t>
    </r>
    <r>
      <rPr>
        <sz val="10"/>
        <rFont val="Arial Cyr"/>
        <family val="0"/>
      </rPr>
      <t xml:space="preserve"> при входе в средство защиты от программно математических воздействий (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) и перед выполнением ими любых операций по управлению функциями средства защиты от ПМВ по паролю (или с использованием иного механизма аутентификации) условно-постоянного действия длиной не менее шести буквенно-цифровых символов;</t>
    </r>
  </si>
  <si>
    <t>Регламентация и контроль действий пользователей при работе с СЗИ, 
обучение (повышение осведомлённости) пользователей</t>
  </si>
  <si>
    <t>Ограничение доступа посторонних в помещения, контроль за действиями допущенных лиц и состоянием технических средств ИСПДн</t>
  </si>
  <si>
    <t>Ограничение доступа посторонних в помещения, контроль за действиями допущенных лиц</t>
  </si>
  <si>
    <t>Отсутствие аутентификации пользователей компьютеров до загрузки ОС (паролей BIOS, дополнительных аппаратных средств аутентификации)</t>
  </si>
  <si>
    <t>АРМ пользователя или сервер ИСПДн</t>
  </si>
  <si>
    <t>Подбор пароля BIOS (или дополнительных аппаратных средств аутентификации)</t>
  </si>
  <si>
    <t>Базовая система ввода-вывода (BIOS) и компьютер АРМ пользователя или сервера ИСПДн (и дополнительные СЗ)</t>
  </si>
  <si>
    <t>Разглашение паролей BIOS или дополнительных аппаратных средств аутентификации, например, записывание в доступном для нарушителя месте (на бумаге, клавиатуре и т.п.)</t>
  </si>
  <si>
    <t>Падение летательных аппаратов</t>
  </si>
  <si>
    <r>
      <t xml:space="preserve">По документу ФСТЭК России:
</t>
    </r>
    <r>
      <rPr>
        <b/>
        <sz val="10"/>
        <color indexed="10"/>
        <rFont val="Arial Cyr"/>
        <family val="0"/>
      </rPr>
      <t>"МЕТОДИЧЕСКИЕ РЕКОМЕНДАЦИИ
по обеспечению с помощью криптосредств безопасности персональных данных при их обработке в информационных системах персональных данных с использованием средств автоматизации"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
(Утверждены руководством 8 Центра ФСБ России 21 февраля 2008 года 
№ 149/54-144)</t>
    </r>
  </si>
  <si>
    <t>Необходимость внедрения закладочного устройства</t>
  </si>
  <si>
    <r>
      <t xml:space="preserve">должна проводиться </t>
    </r>
    <r>
      <rPr>
        <sz val="10"/>
        <color indexed="12"/>
        <rFont val="Arial Cyr"/>
        <family val="0"/>
      </rPr>
      <t>идентификация и аутентификация субъектов доступа</t>
    </r>
    <r>
      <rPr>
        <sz val="10"/>
        <rFont val="Arial Cyr"/>
        <family val="0"/>
      </rPr>
      <t xml:space="preserve"> при входе в средство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 xml:space="preserve"> и перед выполнением ими любых операций</t>
    </r>
    <r>
      <rPr>
        <sz val="10"/>
        <color indexed="10"/>
        <rFont val="Arial Cyr"/>
        <family val="0"/>
      </rPr>
      <t xml:space="preserve"> (распределенных по группам операций)</t>
    </r>
    <r>
      <rPr>
        <sz val="10"/>
        <rFont val="Arial Cyr"/>
        <family val="0"/>
      </rPr>
      <t xml:space="preserve"> по управлению функциями средства защиты от ПМВ, с использованием паролей (или иных механизмов аутентификации) условно-постоянного действия, </t>
    </r>
    <r>
      <rPr>
        <sz val="10"/>
        <color indexed="10"/>
        <rFont val="Arial Cyr"/>
        <family val="0"/>
      </rPr>
      <t>при этом для каждой группы операций должен быть предусмотрен индивидуальный пароль;</t>
    </r>
  </si>
  <si>
    <t>регистрацию и учет запрашиваемых сервисов прикладного уровня</t>
  </si>
  <si>
    <t>программируемую реакцию на события в МЭ</t>
  </si>
  <si>
    <t>идентификацию и аутентификацию администратора МЭ при его запросах на доступ по идентификатору (коду) и паролю временного действия</t>
  </si>
  <si>
    <r>
      <t xml:space="preserve">Нарушители типа Н4-Н6 </t>
    </r>
    <r>
      <rPr>
        <sz val="10"/>
        <color indexed="10"/>
        <rFont val="Arial Cyr"/>
        <family val="0"/>
      </rPr>
      <t>могут проводить лабораторные исследования криптосредств</t>
    </r>
    <r>
      <rPr>
        <sz val="10"/>
        <rFont val="Arial Cyr"/>
        <family val="0"/>
      </rPr>
      <t>, используемых за пределами контролируемой зоны информационной системы.</t>
    </r>
  </si>
  <si>
    <t>2Б</t>
  </si>
  <si>
    <t>1Д</t>
  </si>
  <si>
    <t>2Б+</t>
  </si>
  <si>
    <t>2А</t>
  </si>
  <si>
    <t>1В</t>
  </si>
  <si>
    <t>1Г</t>
  </si>
  <si>
    <t>3Б+ПМВ</t>
  </si>
  <si>
    <t>3А+ПМВ</t>
  </si>
  <si>
    <t>2Б+ПМВ</t>
  </si>
  <si>
    <t>2А+ПМВ</t>
  </si>
  <si>
    <t>1Д+?</t>
  </si>
  <si>
    <t>1Г+ПМВ</t>
  </si>
  <si>
    <t>1В+ПМВ</t>
  </si>
  <si>
    <t>3А+ПМВ+МЭ</t>
  </si>
  <si>
    <t>3Б+ПМВ+МЭ</t>
  </si>
  <si>
    <t>2А+ПМВ+МЭ</t>
  </si>
  <si>
    <t>1Г+копир</t>
  </si>
  <si>
    <t>2Б+ПМВ+коп</t>
  </si>
  <si>
    <t>1В+ПМВ+коп</t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</si>
  <si>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входа (выхода) субъектов доступа в систему (из системы), либо регистрация загрузки и инициализации операционной системы</t>
    </r>
    <r>
      <rPr>
        <sz val="10"/>
        <rFont val="Arial Cyr"/>
        <family val="0"/>
      </rPr>
      <t xml:space="preserve"> и ее программного останова. Регистрация выхода из системы или останова не проводится в моменты аппаратурного отключения ИСПДн. В параметрах регистрации указываются дата и время входа (выхода) субъекта доступа в систему (из системы) или загрузки (останова) системы, результат попытки входа (успешная или неуспешная – несанкционированная), идентификатор (код или фамилия) субъекта,</t>
    </r>
    <r>
      <rPr>
        <sz val="10"/>
        <color indexed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предъявленный при попытке доступа, код или пароль</t>
    </r>
    <r>
      <rPr>
        <sz val="10"/>
        <rFont val="Arial Cyr"/>
        <family val="0"/>
      </rPr>
      <t>, предъявленный при неуспешной попытке;</t>
    </r>
  </si>
  <si>
    <t>4 класс МЭ</t>
  </si>
  <si>
    <t>3 класс МЭ</t>
  </si>
  <si>
    <t>2 класс МЭ</t>
  </si>
  <si>
    <t>Мониторинг событий НСД</t>
  </si>
  <si>
    <t>Автоматическая маркировка файлов при полномочном разграничении доступа</t>
  </si>
  <si>
    <r>
      <t xml:space="preserve">4.2.4 б)
</t>
    </r>
    <r>
      <rPr>
        <sz val="10"/>
        <color indexed="10"/>
        <rFont val="Arial Cyr"/>
        <family val="0"/>
      </rPr>
      <t>Для этого класса нет полномоч-ного разграничения доступа!</t>
    </r>
  </si>
  <si>
    <t>ИСПДн, в которой используется одна база ПДн, принадлежащая организации-владельцу данной ИСПДн.</t>
  </si>
  <si>
    <t>Атака "человек посередине"</t>
  </si>
  <si>
    <t>Взлом перехваченных в сети защищённых паролей (хэш)</t>
  </si>
  <si>
    <t>Применение стойких схем защиты паролей (например, "запрос-ответ"), периодическая их смена</t>
  </si>
  <si>
    <t>Требует много времени, особенно при блокировке или тай-ауте после нескольких неудачных попыток ввода пароля</t>
  </si>
  <si>
    <t>Возможность подбора пароля (ообенно простых или одинаковых для нескольких систем одного пользователя)</t>
  </si>
  <si>
    <t>Возможность подбора пароля с испоьзованием специальных программ (формирования хеш перебором)</t>
  </si>
  <si>
    <t>нет требований</t>
  </si>
  <si>
    <t>Объектами внедрения вредоносных программ могут быть программы аутентификации и идентификации, сетевые сервисы, ядро операционной системы, файловая система, библиотеки и т.д.</t>
  </si>
  <si>
    <t>Использование нетрадиционных каналов (стеганографии) инсайдером для передачи ПДн</t>
  </si>
  <si>
    <t>Несанкционированное изменение конфигурационных файлов ПО (настроек экрана, сети, прикладных программ...)</t>
  </si>
  <si>
    <t>Неумышленное (случайное) копирование доступных ПДн на неучтённые (в том числе отчуждаемые) носители в том числе печать неучтённых копий документов с ПДн на принтерах</t>
  </si>
  <si>
    <t>Преднамеренное копирование доступных ПДн на неучтённые (в том числе отчуждаемые) носители в том числе печать неучтённых копий документов с ПДн на принтерах</t>
  </si>
  <si>
    <t>• передачи ее по каналам передачи данных;
• при просмотре или копировании ее в ходе ремонта, модификации и утилизации программно-аппаратных средств;
• при «сборке мусора» нарушителем в процессе эксплуатации ИСПДн.</t>
  </si>
  <si>
    <t>Неумышленная (случайная) отправка ПДн по ошибочным адресам электронной почты</t>
  </si>
  <si>
    <r>
      <t xml:space="preserve">должна проводиться </t>
    </r>
    <r>
      <rPr>
        <sz val="10"/>
        <color indexed="12"/>
        <rFont val="Arial Cyr"/>
        <family val="0"/>
      </rPr>
      <t>автоматическая проверка</t>
    </r>
    <r>
      <rPr>
        <sz val="10"/>
        <rFont val="Arial Cyr"/>
        <family val="0"/>
      </rPr>
      <t xml:space="preserve"> на наличие ВП или последствий ПМВ </t>
    </r>
    <r>
      <rPr>
        <sz val="10"/>
        <color indexed="12"/>
        <rFont val="Arial Cyr"/>
        <family val="0"/>
      </rPr>
      <t xml:space="preserve">при импорте в ИСПДн всех программных модулей </t>
    </r>
    <r>
      <rPr>
        <sz val="10"/>
        <rFont val="Arial Cyr"/>
        <family val="0"/>
      </rPr>
      <t xml:space="preserve">(прикладных программ), которые могут содержать ВП, </t>
    </r>
    <r>
      <rPr>
        <sz val="10"/>
        <color indexed="10"/>
        <rFont val="Arial Cyr"/>
        <family val="0"/>
      </rPr>
      <t>по их типовым шаблонам</t>
    </r>
    <r>
      <rPr>
        <sz val="10"/>
        <rFont val="Arial Cyr"/>
        <family val="0"/>
      </rPr>
      <t xml:space="preserve"> и с помощью </t>
    </r>
    <r>
      <rPr>
        <sz val="10"/>
        <color indexed="10"/>
        <rFont val="Arial Cyr"/>
        <family val="0"/>
      </rPr>
      <t>эвристического анализа;</t>
    </r>
  </si>
  <si>
    <t>В AVP есть</t>
  </si>
  <si>
    <t>Можно настроить</t>
  </si>
  <si>
    <t>Карантин или резервное хранилище</t>
  </si>
  <si>
    <t>Сетевой антивирус</t>
  </si>
  <si>
    <t>Варианты проведения эвристического анализа</t>
  </si>
  <si>
    <t>Контроль приложений у Касперского</t>
  </si>
  <si>
    <t>Honey-pot</t>
  </si>
  <si>
    <t>SN/SS есть обязательно</t>
  </si>
  <si>
    <t>SN/SS можно настроить</t>
  </si>
  <si>
    <t>3Б</t>
  </si>
  <si>
    <t>Это пакетный фильтр (классический). 
Без технологии stateful inspection</t>
  </si>
  <si>
    <r>
      <t xml:space="preserve">межсетевой экран должен обеспечивать принятие решение по </t>
    </r>
    <r>
      <rPr>
        <sz val="10"/>
        <color indexed="12"/>
        <rFont val="Arial Cyr"/>
        <family val="0"/>
      </rPr>
      <t>фильтрации</t>
    </r>
    <r>
      <rPr>
        <sz val="10"/>
        <rFont val="Arial Cyr"/>
        <family val="0"/>
      </rPr>
      <t xml:space="preserve"> для каждого сетевого пакета независимо</t>
    </r>
  </si>
  <si>
    <r>
      <t>идентификацию и аутентификацию администратора МЭ</t>
    </r>
    <r>
      <rPr>
        <sz val="10"/>
        <rFont val="Arial Cyr"/>
        <family val="0"/>
      </rPr>
      <t xml:space="preserve"> при его локальных запросах на доступ, возможность для идентификации и аутентификации по идентификатору (коду) и паролю условно-постоянного действия</t>
    </r>
  </si>
  <si>
    <t>Обязательно для любых СЗИ</t>
  </si>
  <si>
    <t>Регистрация двух типов событий в журнал (свой или системный)</t>
  </si>
  <si>
    <r>
      <t>регистрацию входа (выхода) администратора</t>
    </r>
    <r>
      <rPr>
        <sz val="10"/>
        <rFont val="Arial Cyr"/>
        <family val="0"/>
      </rPr>
      <t xml:space="preserve"> МЭ в систему (из системы) либо з</t>
    </r>
    <r>
      <rPr>
        <sz val="10"/>
        <color indexed="12"/>
        <rFont val="Arial Cyr"/>
        <family val="0"/>
      </rPr>
      <t>агрузки и инициализации системы</t>
    </r>
    <r>
      <rPr>
        <sz val="10"/>
        <rFont val="Arial Cyr"/>
        <family val="0"/>
      </rPr>
      <t xml:space="preserve"> и ее программного останова</t>
    </r>
  </si>
  <si>
    <r>
      <t xml:space="preserve">контроль </t>
    </r>
    <r>
      <rPr>
        <sz val="10"/>
        <color indexed="12"/>
        <rFont val="Arial Cyr"/>
        <family val="0"/>
      </rPr>
      <t>целостности</t>
    </r>
    <r>
      <rPr>
        <sz val="10"/>
        <rFont val="Arial Cyr"/>
        <family val="0"/>
      </rPr>
      <t xml:space="preserve"> своей программной и информационной части</t>
    </r>
  </si>
  <si>
    <t>Контроль целостности файлов и правил фильтрации</t>
  </si>
  <si>
    <r>
      <t xml:space="preserve">фильтрацию пакетов </t>
    </r>
    <r>
      <rPr>
        <sz val="10"/>
        <color indexed="12"/>
        <rFont val="Arial Cyr"/>
        <family val="0"/>
      </rPr>
      <t>служебных протоколов</t>
    </r>
    <r>
      <rPr>
        <sz val="10"/>
        <rFont val="Arial Cyr"/>
        <family val="0"/>
      </rPr>
      <t>, служащих для диагностики и управления работой сетевых устройств</t>
    </r>
  </si>
  <si>
    <t>Возможность управления сетевым оборудованием</t>
  </si>
  <si>
    <t>Учёт сетевого интерфейса как критерия фильтрации</t>
  </si>
  <si>
    <t>Как можно больше полей заголовков в качестве критериев фильтрации</t>
  </si>
  <si>
    <r>
      <t xml:space="preserve">фильтрацию с учетом любых </t>
    </r>
    <r>
      <rPr>
        <sz val="10"/>
        <color indexed="12"/>
        <rFont val="Arial Cyr"/>
        <family val="0"/>
      </rPr>
      <t>значимых полей сетевых пакетов</t>
    </r>
  </si>
  <si>
    <r>
      <t>возможность</t>
    </r>
    <r>
      <rPr>
        <sz val="10"/>
        <color indexed="12"/>
        <rFont val="Arial Cyr"/>
        <family val="0"/>
      </rPr>
      <t xml:space="preserve"> регламентного тестирования реализации правил фильтрации</t>
    </r>
    <r>
      <rPr>
        <sz val="10"/>
        <rFont val="Arial Cyr"/>
        <family val="0"/>
      </rPr>
      <t>, процесса идентификации, аутентификации и регистрации действий администратора МЭ, контрол</t>
    </r>
    <r>
      <rPr>
        <sz val="10"/>
        <color indexed="12"/>
        <rFont val="Arial Cyr"/>
        <family val="0"/>
      </rPr>
      <t>ь</t>
    </r>
    <r>
      <rPr>
        <sz val="10"/>
        <rFont val="Arial Cyr"/>
        <family val="0"/>
      </rPr>
      <t xml:space="preserve"> целостности программной и информационной части МЭ, восстановления после сбоев и отказов</t>
    </r>
  </si>
  <si>
    <t xml:space="preserve">Процедура восстановления после сбоев
(преимущественно организационно) </t>
  </si>
  <si>
    <t>Периодическое тестирование правил фильтрации, процессов и процедур МЭ
(преимущественно организационно)</t>
  </si>
  <si>
    <t>Механизм затирания остаточной информации</t>
  </si>
  <si>
    <r>
      <t xml:space="preserve">должен быть реализован </t>
    </r>
    <r>
      <rPr>
        <sz val="10"/>
        <color indexed="12"/>
        <rFont val="Arial Cyr"/>
        <family val="0"/>
      </rPr>
      <t>механизм отката для устанавливаемого числа операций удаления ВП</t>
    </r>
    <r>
      <rPr>
        <sz val="10"/>
        <rFont val="Arial Cyr"/>
        <family val="0"/>
      </rPr>
      <t xml:space="preserve"> из оперативной или постоянной памяти, из программных модулей и прикладных программ или программных средств, содержащих ВП.</t>
    </r>
  </si>
  <si>
    <t>фильтрацию с учетом даты/времени</t>
  </si>
  <si>
    <t>возможность аутентификации входящих и исходящих запросов методами, устойчивыми к пассивному и/или активному прослушиванию сети</t>
  </si>
  <si>
    <r>
      <t xml:space="preserve">дополнительно обеспечивается </t>
    </r>
    <r>
      <rPr>
        <sz val="10"/>
        <color indexed="12"/>
        <rFont val="Arial Cyr"/>
        <family val="0"/>
      </rPr>
      <t>контроль целостности программной и информационной части МЭ</t>
    </r>
    <r>
      <rPr>
        <sz val="10"/>
        <rFont val="Arial Cyr"/>
        <family val="0"/>
      </rPr>
      <t xml:space="preserve"> по контрольным суммам;</t>
    </r>
  </si>
  <si>
    <t>4.2.3 б)</t>
  </si>
  <si>
    <t>4.2.3 а)</t>
  </si>
  <si>
    <t xml:space="preserve">как 2 одноп. </t>
  </si>
  <si>
    <t>возможность сокрытия субъектов (объектов) и/или прикладных функций защищаемой ИСПДн</t>
  </si>
  <si>
    <t>4.2.4 а)</t>
  </si>
  <si>
    <t>Частичное исчерпание ресурсов.
Привлечение части ресурсов ИСПДн на обработку пакетов, передаваемых злоумышленником со снижением пропускной способности каналов связи, производительности сетевых устройств, нарушением требований к времени обработки запросов</t>
  </si>
  <si>
    <t>Полное исчерпание ресурсов.
Исчерпание ресурсов ИСПДн при обработке пакетов, передаваемых злоумышленником (занятие всей полосы пропускания каналов связи, переполнение очередей запросов на обслуживание)</t>
  </si>
  <si>
    <t>Нарушение логической связности между атрибутами, данными, объектами.
Передача нарушителем управляющих сообщений от имени сетевых устройств, приводящих к изменению маршрутно-адресных данных или идентификационной и аутентификационной информации</t>
  </si>
  <si>
    <t>Использование ошибок в программах.
Передача пакетов с нестандартными атрибутами или имеющих длину, превышающую максимально допустимый размер</t>
  </si>
  <si>
    <t>Распространение файлов, содержащих несанкционированный исполняемый код</t>
  </si>
  <si>
    <t>Активизация распространяемых файлов при случайном обращении к ним</t>
  </si>
  <si>
    <t>Переполнение буфера приложений-серверов.
Использование недостатков программ, реализующих сетевые сервисы: настройка системных регистров, позволяющая переключить процессор после прерывания, вызванного переполнением буфера, на исполнение кода, содержащегося за границей буфера</t>
  </si>
  <si>
    <t>Использование возможностей удаленного управления системой.
Использование скрытых компонентов ("троянских" программ) либо штатных средств управления и администрирования компьютерных сетей</t>
  </si>
  <si>
    <t>Программные закладки.
Формирование недекларированных возможностей ПО</t>
  </si>
  <si>
    <t>Классические программные (компьютерные) вирусы.
Запись кода вредоносного ПО в код других программ с целью получения управления при запуске зараженных файлов, создание файлов-двойников для легального ПО, копирование кода вредоносной программы в каталоги для последующего запуска пользователем</t>
  </si>
  <si>
    <t xml:space="preserve">Вредоносные программы, распространяющиеся по сети (сетевые черви).
Передача вредоносной программной своего кода на удаленный сервер или рабочую станцию </t>
  </si>
  <si>
    <t>Другие вредоносные программы, предназначенные для осуществления НСД.
Перебор паролей, демонстрация использования недекларированных возможностей программного и аппаратно-программного обеспечения ИСПДн, демонстрация уязвимостей ИСПДн…</t>
  </si>
  <si>
    <t>Нетрадиционные информационные каналы.
Скрытая передача информации с использованием традиционных каналов связи и специальных преобразований передаваемой информации, не относящихся к криптографическим</t>
  </si>
  <si>
    <t>Угроза проникновения нарушителя в помещения, где рамещаются ресурсы ИСПДн</t>
  </si>
  <si>
    <t>Возгорание оборудования ИСПДн</t>
  </si>
  <si>
    <t>Затопление оборудования ИСПДн</t>
  </si>
  <si>
    <t>Вымогательство (угрозы, шантаж) по отношению к персоналу ИСПДн</t>
  </si>
  <si>
    <t>Ошибки при обслуживании серверного оборудования и проведении операций по обслуживанию прикладных систем, либо при проведении установочных работ</t>
  </si>
  <si>
    <t>Удаление или искажение регистрационных данных СЗИ (преднамеренное или случайное)</t>
  </si>
  <si>
    <t>Утеря или кража оборудования ИСПДн (в том числе носителей информации)</t>
  </si>
  <si>
    <t>Доступ к информации ИСПДн, выходящей за пределы контролируемой зоны вследствие списания (утилизации) носителей информации, содержащих ПДн</t>
  </si>
  <si>
    <t>Несанкционированный доступ к ПДн в бумажном виде</t>
  </si>
  <si>
    <t>Использование сторонних носителей данных</t>
  </si>
  <si>
    <t>Запуск сторонних программ</t>
  </si>
  <si>
    <t>Меры противодействия</t>
  </si>
  <si>
    <t>Объекты воздействия</t>
  </si>
  <si>
    <t>Уязвимость (предварительное условие реализации)</t>
  </si>
  <si>
    <t>Последствия (конечные или предварительные)</t>
  </si>
  <si>
    <t>Получение возможности управления загрузкой ОС</t>
  </si>
  <si>
    <t>Получение полных прав доступа ко всем ресурсам компьютера</t>
  </si>
  <si>
    <t>Компьютер АРМ пользователя или сервера</t>
  </si>
  <si>
    <r>
      <t xml:space="preserve">должна проводиться </t>
    </r>
    <r>
      <rPr>
        <sz val="10"/>
        <color indexed="12"/>
        <rFont val="Arial Cyr"/>
        <family val="0"/>
      </rPr>
      <t xml:space="preserve">регистрация входа/выхода субъектов доступа в средство защиты от </t>
    </r>
    <r>
      <rPr>
        <sz val="10"/>
        <color indexed="10"/>
        <rFont val="Arial Cyr"/>
        <family val="0"/>
      </rPr>
      <t>ПМВ</t>
    </r>
    <r>
      <rPr>
        <sz val="10"/>
        <color indexed="12"/>
        <rFont val="Arial Cyr"/>
        <family val="0"/>
      </rPr>
      <t>, регистрация загрузки и инициализации этого средства</t>
    </r>
    <r>
      <rPr>
        <sz val="10"/>
        <rFont val="Arial Cyr"/>
        <family val="0"/>
      </rPr>
      <t xml:space="preserve"> и ее программного останова, в параметрах регистрации указывается время и дата входа/выхода субъекта доступа в средство защиты от ПМВ или загрузки/останова этого средства, а также идентификатор субъекта доступа, инициировавшего данные действия;</t>
    </r>
  </si>
  <si>
    <r>
      <t xml:space="preserve">должна проводиться </t>
    </r>
    <r>
      <rPr>
        <sz val="10"/>
        <color indexed="12"/>
        <rFont val="Arial Cyr"/>
        <family val="0"/>
      </rPr>
      <t xml:space="preserve">регистрация событий проверки и обнаружения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. В параметрах регистрации указываются время и дата проверки или обнаружения ПМВ, идентификатор субъекта доступа, инициировавшего данные действия, характер выполняемых действий по проверке, тип обнаруженной вредоносной программы (ВП), результат действий средства защиты по блокированию ПМВ;</t>
    </r>
  </si>
  <si>
    <r>
      <t xml:space="preserve">должна проводиться </t>
    </r>
    <r>
      <rPr>
        <sz val="10"/>
        <color indexed="12"/>
        <rFont val="Arial Cyr"/>
        <family val="0"/>
      </rPr>
      <t xml:space="preserve">регистрация событий запуска/завершения работы модулей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. В параметрах регистрации указываются время и дата запуска/завершения работы, идентификатор модуля, идентификатор субъекта доступа, инициировавшего данное действие, результат запуска/завершения работы;</t>
    </r>
  </si>
  <si>
    <r>
      <t xml:space="preserve">должна проводиться </t>
    </r>
    <r>
      <rPr>
        <sz val="10"/>
        <color indexed="12"/>
        <rFont val="Arial Cyr"/>
        <family val="0"/>
      </rPr>
      <t xml:space="preserve">регистрация событий управления субъектом доступа функциями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. В параметрах регистрации указываются время и дата события управления каждой функцией, идентификатор и спецификация функции, идентификатор субъекта доступа, инициировавшего данное действие, результат действия;</t>
    </r>
  </si>
  <si>
    <r>
      <t xml:space="preserve">должна проводиться </t>
    </r>
    <r>
      <rPr>
        <sz val="10"/>
        <color indexed="12"/>
        <rFont val="Arial Cyr"/>
        <family val="0"/>
      </rPr>
      <t xml:space="preserve">регистрация событий отката для средства защиты от </t>
    </r>
    <r>
      <rPr>
        <sz val="10"/>
        <color indexed="10"/>
        <rFont val="Arial Cyr"/>
        <family val="0"/>
      </rPr>
      <t>ПМВ</t>
    </r>
    <r>
      <rPr>
        <sz val="10"/>
        <rFont val="Arial Cyr"/>
        <family val="0"/>
      </rPr>
      <t>. В параметрах регистрации указываются время и дата события отката, спецификация действий отката, идентификатор субъекта доступа, инициировавшего данное действие, результат действия;</t>
    </r>
  </si>
  <si>
    <r>
      <t xml:space="preserve">должен быть реализован механизм </t>
    </r>
    <r>
      <rPr>
        <sz val="10"/>
        <color indexed="12"/>
        <rFont val="Arial Cyr"/>
        <family val="0"/>
      </rPr>
      <t xml:space="preserve">автоматического анализа данных регистрации по шаблонам типовых проявлений </t>
    </r>
    <r>
      <rPr>
        <sz val="10"/>
        <color indexed="10"/>
        <rFont val="Arial Cyr"/>
        <family val="0"/>
      </rPr>
      <t>ПМВ</t>
    </r>
    <r>
      <rPr>
        <sz val="10"/>
        <color indexed="12"/>
        <rFont val="Arial Cyr"/>
        <family val="0"/>
      </rPr>
      <t xml:space="preserve"> с автоматическим их блокированием и уведомлением</t>
    </r>
    <r>
      <rPr>
        <sz val="10"/>
        <rFont val="Arial Cyr"/>
        <family val="0"/>
      </rPr>
      <t xml:space="preserve"> администратора безопасности;</t>
    </r>
  </si>
  <si>
    <t>Лица, ответственные за защиту ПДн</t>
  </si>
  <si>
    <t>Оставление без присмотра незаблокированных рабочих станций</t>
  </si>
  <si>
    <t>Использование оборудования, оставленного без присмотра, незаблокированных рабочих станций, использование чужих имён и паролей</t>
  </si>
  <si>
    <t>Применение специально созданных для повышения своих прав и привелегий и выполнения НСД программ</t>
  </si>
  <si>
    <t>Сбои и отказы технических средств</t>
  </si>
  <si>
    <t>Нарушение порядка резервного копирования ПДн</t>
  </si>
  <si>
    <t>Возможные нарушители 
(и их мотивация)</t>
  </si>
  <si>
    <t>Нарушение правил учёта и уничтожения документов</t>
  </si>
  <si>
    <t>Изменение настроек и режимов работы ПО, модификация ПО (удаление, искажение или подмена программных компонентов ИСПДн или СЗИ) (преднамеренное или случайное)</t>
  </si>
  <si>
    <t>При использовании электронной почты (в том числе спам)</t>
  </si>
  <si>
    <t>При использовании Web и т.п.(в том числе фишинг)</t>
  </si>
  <si>
    <t>Нарушение работоспособности технических средств</t>
  </si>
  <si>
    <t>Подкючение к ИСПДн стороннего оборудования (компьютеров, дисков и иных устройств, в том числе имеющих выход в беспроводные сети связи)</t>
  </si>
  <si>
    <t>Вмешательство в работу (нарушение правил использования) средств защиты</t>
  </si>
  <si>
    <t>Недостатки реализации аутентификации до загрузки ОС</t>
  </si>
  <si>
    <t>ПДн и иные ресурсы ИСПДн</t>
  </si>
  <si>
    <t>Недостатки реализации разграничения доступа</t>
  </si>
  <si>
    <t>Предоставление пользователям прав доступа (в том числе по видам доступа) к ПДн и другим ресурсам ИСПДн сверх необходимого для работы</t>
  </si>
  <si>
    <r>
      <t xml:space="preserve">       Для конкретной угрозы коэффициент Y2:</t>
    </r>
    <r>
      <rPr>
        <sz val="10"/>
        <color indexed="12"/>
        <rFont val="Arial"/>
        <family val="2"/>
      </rPr>
      <t xml:space="preserve">
         0   - для маловероятной угрозы;
         2   - для низкой вероятности угрозы;
         5   - для средней вероятности угрозы;
       10  - для высокой вероятности угрозы.</t>
    </r>
  </si>
  <si>
    <t>Y2</t>
  </si>
  <si>
    <t>(ущерб)</t>
  </si>
  <si>
    <r>
      <t xml:space="preserve">Ущерб 
(опасность):
 </t>
    </r>
    <r>
      <rPr>
        <sz val="10"/>
        <color indexed="12"/>
        <rFont val="Arial Cyr"/>
        <family val="0"/>
      </rPr>
      <t xml:space="preserve"> Низкая
  Средняя
  Высокая</t>
    </r>
  </si>
  <si>
    <t>Y1     =</t>
  </si>
  <si>
    <t>ИСПДн в которой предоставляемые пользователю данные являются обезличенными (на уровне организации, отрасли, области, региона и т.д.);</t>
  </si>
  <si>
    <t>ИСПДн, в которой данные обезличиваются только при передаче в другие организации и не обезличены при предоставлении пользователю в организации;</t>
  </si>
  <si>
    <t>Sn 5.1</t>
  </si>
  <si>
    <t>Механизм выполнения требования</t>
  </si>
  <si>
    <t>Предложения по доработке</t>
  </si>
  <si>
    <t>Что есть сейчас</t>
  </si>
  <si>
    <t>Нет</t>
  </si>
  <si>
    <t>Есть</t>
  </si>
  <si>
    <t xml:space="preserve">Идентификация пользователя по имени. 
Идентификация пользователя по номеру ЭИ.
Усиленная аутентификация пользователя - по ключу. </t>
  </si>
  <si>
    <t xml:space="preserve">Secret Net, Security Studio - 
идентификация пользователей, стандартная аутентификация. </t>
  </si>
  <si>
    <t>любая</t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</si>
  <si>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попыток доступа программных средств к следующим дополнительным защищаемым объектам доступа: терминалам, компьютерам, узлам сети ИСПДн, линиям (каналам) связи, внешним устройствам компьютеров, программам, томам, каталогам, файлам, записям, полям записей</t>
    </r>
    <r>
      <rPr>
        <sz val="10"/>
        <rFont val="Arial Cyr"/>
        <family val="0"/>
      </rPr>
      <t>. В параметрах регистрации указываются дата и время попытки доступа к защищаемому объекту с указанием ее результата (успешная, неуспешная – несанкционированная), идентификатор субъекта доступа, спецификация защищаемого объекта – логическое имя (номер);</t>
    </r>
  </si>
  <si>
    <r>
      <t xml:space="preserve">как 2 многоп. с </t>
    </r>
    <r>
      <rPr>
        <sz val="10"/>
        <color indexed="10"/>
        <rFont val="Arial Cyr"/>
        <family val="0"/>
      </rPr>
      <t>разными</t>
    </r>
    <r>
      <rPr>
        <sz val="10"/>
        <rFont val="Arial Cyr"/>
        <family val="0"/>
      </rPr>
      <t xml:space="preserve"> правами</t>
    </r>
  </si>
  <si>
    <t>4.2.10 а)</t>
  </si>
  <si>
    <t>4.2.10 б)</t>
  </si>
  <si>
    <r>
      <t xml:space="preserve">должна осуществляться </t>
    </r>
    <r>
      <rPr>
        <sz val="10"/>
        <color indexed="12"/>
        <rFont val="Arial Cyr"/>
        <family val="0"/>
      </rPr>
      <t>регистрация изменений полномочий субъектов доступа и статуса объектов доступа.</t>
    </r>
    <r>
      <rPr>
        <sz val="10"/>
        <rFont val="Arial Cyr"/>
        <family val="0"/>
      </rPr>
      <t xml:space="preserve"> В параметрах регистрации указываются дата и время изменения полномочий, идентификатор субъекта доступа (администратора), осуществившего изменения;</t>
    </r>
  </si>
  <si>
    <r>
      <t xml:space="preserve">должна осуществляться </t>
    </r>
    <r>
      <rPr>
        <sz val="10"/>
        <color indexed="12"/>
        <rFont val="Arial Cyr"/>
        <family val="0"/>
      </rPr>
      <t>сигнализация попыток нарушения защиты</t>
    </r>
    <r>
      <rPr>
        <sz val="10"/>
        <rFont val="Arial Cyr"/>
        <family val="0"/>
      </rPr>
      <t>;</t>
    </r>
  </si>
  <si>
    <t>4.2.10 в)</t>
  </si>
  <si>
    <t>д)</t>
  </si>
  <si>
    <t>4.2.2 а)</t>
  </si>
  <si>
    <r>
      <t xml:space="preserve">при многопольз. режиме обработки ПДн и </t>
    </r>
    <r>
      <rPr>
        <sz val="10"/>
        <color indexed="10"/>
        <rFont val="Arial Cyr"/>
        <family val="0"/>
      </rPr>
      <t>разными</t>
    </r>
    <r>
      <rPr>
        <sz val="10"/>
        <rFont val="Arial Cyr"/>
        <family val="0"/>
      </rPr>
      <t xml:space="preserve"> правами доступа </t>
    </r>
  </si>
  <si>
    <r>
      <t xml:space="preserve">при многопольз. режиме обработки ПДн и </t>
    </r>
    <r>
      <rPr>
        <sz val="10"/>
        <color indexed="12"/>
        <rFont val="Arial Cyr"/>
        <family val="0"/>
      </rPr>
      <t>равными</t>
    </r>
    <r>
      <rPr>
        <sz val="10"/>
        <rFont val="Arial Cyr"/>
        <family val="0"/>
      </rPr>
      <t xml:space="preserve"> правами доступа</t>
    </r>
  </si>
  <si>
    <r>
      <t xml:space="preserve">должны осуществляться идентификация и проверка подлинности субъектов доступа при входе в </t>
    </r>
    <r>
      <rPr>
        <sz val="10"/>
        <color indexed="12"/>
        <rFont val="Arial Cyr"/>
        <family val="0"/>
      </rPr>
      <t>операционную</t>
    </r>
    <r>
      <rPr>
        <sz val="10"/>
        <rFont val="Arial Cyr"/>
        <family val="0"/>
      </rPr>
      <t xml:space="preserve"> систему </t>
    </r>
    <r>
      <rPr>
        <sz val="10"/>
        <color indexed="12"/>
        <rFont val="Arial Cyr"/>
        <family val="0"/>
      </rPr>
      <t>ИСПДн</t>
    </r>
    <r>
      <rPr>
        <sz val="10"/>
        <rFont val="Arial Cyr"/>
        <family val="0"/>
      </rPr>
      <t xml:space="preserve"> по паролю условно-постоянного действия, длиной не менее шести буквенно-цифровых символов;</t>
    </r>
  </si>
  <si>
    <t>при однопользо-
вательском режиме</t>
  </si>
  <si>
    <t>иначе</t>
  </si>
  <si>
    <r>
      <t xml:space="preserve">ИСПДн имеет </t>
    </r>
    <r>
      <rPr>
        <b/>
        <sz val="10"/>
        <color indexed="12"/>
        <rFont val="Arial Cyr"/>
        <family val="0"/>
      </rPr>
      <t>средний</t>
    </r>
    <r>
      <rPr>
        <sz val="10"/>
        <rFont val="Arial Cyr"/>
        <family val="0"/>
      </rPr>
      <t xml:space="preserve"> уровень исходной защищенности</t>
    </r>
  </si>
  <si>
    <r>
      <t xml:space="preserve">ИСПДн имеет </t>
    </r>
    <r>
      <rPr>
        <b/>
        <sz val="10"/>
        <color indexed="17"/>
        <rFont val="Arial Cyr"/>
        <family val="0"/>
      </rPr>
      <t>высокий</t>
    </r>
    <r>
      <rPr>
        <sz val="10"/>
        <rFont val="Arial Cyr"/>
        <family val="0"/>
      </rPr>
      <t xml:space="preserve"> уровень исходной защищенности</t>
    </r>
  </si>
  <si>
    <r>
      <t xml:space="preserve">ИСПДн имеет </t>
    </r>
    <r>
      <rPr>
        <b/>
        <sz val="10"/>
        <color indexed="10"/>
        <rFont val="Arial Cyr"/>
        <family val="0"/>
      </rPr>
      <t>низкую</t>
    </r>
    <r>
      <rPr>
        <sz val="10"/>
        <rFont val="Arial Cyr"/>
        <family val="0"/>
      </rPr>
      <t xml:space="preserve"> степень исходной защищенности</t>
    </r>
  </si>
  <si>
    <t>коэффициент Y1</t>
  </si>
  <si>
    <t>Для расчёта Y1</t>
  </si>
  <si>
    <t>Возможность реализации угрозы</t>
  </si>
  <si>
    <t>Показатель опасности угрозы</t>
  </si>
  <si>
    <t>Низкая</t>
  </si>
  <si>
    <t>Средняя</t>
  </si>
  <si>
    <t>Высокая</t>
  </si>
  <si>
    <t>неактуальная</t>
  </si>
  <si>
    <t>актуальная</t>
  </si>
  <si>
    <t>Очень высокая</t>
  </si>
  <si>
    <r>
      <t xml:space="preserve">0 ≤ </t>
    </r>
    <r>
      <rPr>
        <b/>
        <sz val="12"/>
        <color indexed="12"/>
        <rFont val="Times New Roman"/>
        <family val="1"/>
      </rPr>
      <t>Y</t>
    </r>
    <r>
      <rPr>
        <sz val="12"/>
        <color indexed="8"/>
        <rFont val="Times New Roman"/>
        <family val="1"/>
      </rPr>
      <t xml:space="preserve"> ≤ 0,3</t>
    </r>
  </si>
  <si>
    <r>
      <t xml:space="preserve">0,3 &lt; </t>
    </r>
    <r>
      <rPr>
        <b/>
        <sz val="12"/>
        <color indexed="12"/>
        <rFont val="Times New Roman"/>
        <family val="1"/>
      </rPr>
      <t>Y</t>
    </r>
    <r>
      <rPr>
        <sz val="12"/>
        <color indexed="8"/>
        <rFont val="Times New Roman"/>
        <family val="1"/>
      </rPr>
      <t xml:space="preserve"> ≤ 0,6</t>
    </r>
  </si>
  <si>
    <r>
      <t xml:space="preserve">0,6 &lt; </t>
    </r>
    <r>
      <rPr>
        <b/>
        <sz val="12"/>
        <color indexed="12"/>
        <rFont val="Times New Roman"/>
        <family val="1"/>
      </rPr>
      <t>Y</t>
    </r>
    <r>
      <rPr>
        <sz val="12"/>
        <color indexed="8"/>
        <rFont val="Times New Roman"/>
        <family val="1"/>
      </rPr>
      <t xml:space="preserve"> ≤ 0,8</t>
    </r>
  </si>
  <si>
    <r>
      <t>Y</t>
    </r>
    <r>
      <rPr>
        <sz val="12"/>
        <rFont val="Times New Roman"/>
        <family val="1"/>
      </rPr>
      <t xml:space="preserve"> &gt; 0,8</t>
    </r>
  </si>
  <si>
    <t>Y = (Y1+Y2)/20</t>
  </si>
  <si>
    <r>
      <t>Y</t>
    </r>
    <r>
      <rPr>
        <b/>
        <sz val="10"/>
        <rFont val="Arial Cyr"/>
        <family val="0"/>
      </rPr>
      <t xml:space="preserve"> = (Y1+Y2)/20</t>
    </r>
  </si>
  <si>
    <t>Правила отнесения угрозы безопасности ПДн к актуальной</t>
  </si>
  <si>
    <r>
      <t xml:space="preserve">если реализация угрозы может привести к </t>
    </r>
    <r>
      <rPr>
        <sz val="10"/>
        <color indexed="17"/>
        <rFont val="Arial Cyr"/>
        <family val="0"/>
      </rPr>
      <t>незначительным негативным последствиям</t>
    </r>
    <r>
      <rPr>
        <sz val="10"/>
        <rFont val="Arial Cyr"/>
        <family val="0"/>
      </rPr>
      <t xml:space="preserve"> для субъектов персональных данных</t>
    </r>
  </si>
  <si>
    <r>
      <t xml:space="preserve">если реализация угрозы может привести к </t>
    </r>
    <r>
      <rPr>
        <sz val="10"/>
        <color indexed="12"/>
        <rFont val="Arial Cyr"/>
        <family val="0"/>
      </rPr>
      <t>негативным последствиям</t>
    </r>
    <r>
      <rPr>
        <sz val="10"/>
        <rFont val="Arial Cyr"/>
        <family val="0"/>
      </rPr>
      <t xml:space="preserve"> для субъектов персональных данных</t>
    </r>
  </si>
  <si>
    <r>
      <t xml:space="preserve">если реализация угрозы может привести к </t>
    </r>
    <r>
      <rPr>
        <sz val="10"/>
        <color indexed="10"/>
        <rFont val="Arial Cyr"/>
        <family val="0"/>
      </rPr>
      <t>значительным негативным последствиям</t>
    </r>
    <r>
      <rPr>
        <sz val="10"/>
        <rFont val="Arial Cyr"/>
        <family val="0"/>
      </rPr>
      <t xml:space="preserve"> для субъектов персональных данных</t>
    </r>
  </si>
  <si>
    <t>0   - для маловероятной угрозы;</t>
  </si>
  <si>
    <t>2   - для низкой вероятности угрозы;</t>
  </si>
  <si>
    <t>5   - для средней вероятности угрозы;</t>
  </si>
  <si>
    <t>10 - для высокой вероятности угрозы.</t>
  </si>
  <si>
    <t>угрозы "анализа сетевого трафика" с перехватом информации, передаваемой по локальной сети, а также во внешние сети и принимаемой из внешних сетей</t>
  </si>
  <si>
    <t>Возм.реал.угрозы</t>
  </si>
  <si>
    <t>Вероятность</t>
  </si>
  <si>
    <t>Вводим для расчёта</t>
  </si>
  <si>
    <t xml:space="preserve">Как сейчас можно закрыть:
В подсистеме полномочного управления категория файла не может превышать категорию контейнера. 
Соответственно, в режиме с контролем потоков пользователь без специальной привилегии не сможет вывести конфиденциальную информацию на внешний носитель (без метки, либо вообще - зависит от режима работы подсистемы полномочного управления доступом). 
Пример: базовый режим контроля вывода, пользователь без привилегии. Тогда он может записать конфиденциальную информацию на внешний носитель только в том случае, если на носителе создана папка и этой папке назначена категория конфиденциальности (файловая система носителя - только NTFS). </t>
  </si>
  <si>
    <t xml:space="preserve">1. Возможность пользователю заблокировать станцию. 
2. Принудительная блокировка десктопа через заданный (администратором, в политиках) интервал неактивности. </t>
  </si>
  <si>
    <t xml:space="preserve">SN/SS. Это есть. </t>
  </si>
  <si>
    <t xml:space="preserve">Есть </t>
  </si>
  <si>
    <t xml:space="preserve">Аутентификационная информация - закрытый ключа пользователя. Находится в персональном идентификаторе пользователя. 
Т.о., данная информация защищена от НСД нарушителя.
Информация для проверки ключа - открытый ключ пользователя - лежит в AD. Он защищен правами доступа. Кроме того, по его значению нельзя восстановить закрытый ключ.  </t>
  </si>
  <si>
    <t xml:space="preserve">SN/SS. Смотря, кого считать нарушителем. Если это пользватель системы - он может получить доступ (на чтение) к открытым ключам всех пользователей. Но это не позволит ему самому пройти аутентификацию под другим пользователем. 
=&gt; Обоснование выполнения - аутентификационная информация (закрытый ключ пользователя) находится в персональном идентификаторе пользователя. Т.о., эта информация защищена от НСД нарушителя. 
 </t>
  </si>
  <si>
    <t xml:space="preserve">Регистрация событий входа пользователя в систему и выхода пользователя из системы. 
Параметры событий:
 - дата и время
 - тип события (вход, запрет входа)
 - имя пользователя
 - уровень конфиденциальности (пользователя или сессии, в зависимости от режима)
 - режим входа, режим аутентификации, тип сессии. </t>
  </si>
  <si>
    <t xml:space="preserve">В событиях входа регистрировать номер предъявленного идентификатора, по которому произошел вход. </t>
  </si>
  <si>
    <t xml:space="preserve">SN, SS - регистрация входа/выхода пользователей, старта и остановки службы регистрации.  </t>
  </si>
  <si>
    <t xml:space="preserve">При усиленной аутентификации в случае предъявления неверного ключа - его значение будет зарегистрировано в журнале в событии запрета входа пользователя. 
(Регистрация данной информации является отдельным отключаемым режимом работы). </t>
  </si>
  <si>
    <t xml:space="preserve">Этого сейчас нет. </t>
  </si>
  <si>
    <t xml:space="preserve">Конец 2008 года
(можно сделать в рамках выпуска Secret Net 5.1) </t>
  </si>
  <si>
    <t>Регистрация неверного пароля или ключа. 
2-3 дня</t>
  </si>
  <si>
    <t xml:space="preserve">Дискреционное разграничение доступа к устройсвам. 
Создать специальную группу, дать ей доступ к внешним устройствам (дисковым), остальным данное действие запретить. Данная группа и будет "оператором ввода-вывода". </t>
  </si>
  <si>
    <t>категория</t>
  </si>
  <si>
    <t>объём</t>
  </si>
  <si>
    <t>режим прав доступа</t>
  </si>
  <si>
    <t>структура ИСПДн</t>
  </si>
  <si>
    <t>имеющие подключение</t>
  </si>
  <si>
    <r>
      <t xml:space="preserve">в </t>
    </r>
    <r>
      <rPr>
        <sz val="10"/>
        <color indexed="10"/>
        <rFont val="Arial Cyr"/>
        <family val="0"/>
      </rPr>
      <t>локальных</t>
    </r>
    <r>
      <rPr>
        <sz val="10"/>
        <rFont val="Arial Cyr"/>
        <family val="0"/>
      </rPr>
      <t xml:space="preserve"> информационных системах</t>
    </r>
  </si>
  <si>
    <r>
      <t>в</t>
    </r>
    <r>
      <rPr>
        <sz val="10"/>
        <color indexed="10"/>
        <rFont val="Arial Cyr"/>
        <family val="0"/>
      </rPr>
      <t xml:space="preserve"> распределённых</t>
    </r>
    <r>
      <rPr>
        <sz val="10"/>
        <rFont val="Arial Cyr"/>
        <family val="0"/>
      </rPr>
      <t xml:space="preserve"> информационных системах</t>
    </r>
  </si>
  <si>
    <t>характер.</t>
  </si>
  <si>
    <t>безоп</t>
  </si>
  <si>
    <t>место.</t>
  </si>
  <si>
    <t>нахожд.</t>
  </si>
  <si>
    <t>К1.2.3.2</t>
  </si>
  <si>
    <t>режим обработки</t>
  </si>
  <si>
    <t>наличие подключений 
к сетям</t>
  </si>
  <si>
    <t>В зависимости от объема обрабатываемых а ИСПДн персональных данных Хнпд</t>
  </si>
  <si>
    <t>Описание категории
Хпд</t>
  </si>
  <si>
    <t>4.2.4 в)</t>
  </si>
  <si>
    <r>
      <t xml:space="preserve">должны использоваться </t>
    </r>
    <r>
      <rPr>
        <sz val="10"/>
        <color indexed="10"/>
        <rFont val="Arial Cyr"/>
        <family val="0"/>
      </rPr>
      <t>сертифицированные</t>
    </r>
    <r>
      <rPr>
        <sz val="10"/>
        <color indexed="12"/>
        <rFont val="Arial Cyr"/>
        <family val="0"/>
      </rPr>
      <t xml:space="preserve"> средства защиты информации</t>
    </r>
    <r>
      <rPr>
        <sz val="10"/>
        <rFont val="Arial Cyr"/>
        <family val="0"/>
      </rPr>
      <t>;</t>
    </r>
  </si>
  <si>
    <t>Типовые модели угроз безопасности персональных данных</t>
  </si>
  <si>
    <t>к сетям связи общего пользования и (или) сетям международного информационного обмена</t>
  </si>
  <si>
    <t>не имеющих подключения</t>
  </si>
  <si>
    <r>
      <t xml:space="preserve">обрабатываемых в </t>
    </r>
    <r>
      <rPr>
        <sz val="10"/>
        <color indexed="10"/>
        <rFont val="Arial Cyr"/>
        <family val="0"/>
      </rPr>
      <t>распределённых</t>
    </r>
    <r>
      <rPr>
        <sz val="10"/>
        <rFont val="Arial Cyr"/>
        <family val="0"/>
      </rPr>
      <t xml:space="preserve"> информационных системах персональных данных</t>
    </r>
  </si>
  <si>
    <r>
      <t xml:space="preserve">обрабатываемых в </t>
    </r>
    <r>
      <rPr>
        <sz val="10"/>
        <color indexed="10"/>
        <rFont val="Arial Cyr"/>
        <family val="0"/>
      </rPr>
      <t>локальных</t>
    </r>
    <r>
      <rPr>
        <sz val="10"/>
        <rFont val="Arial Cyr"/>
        <family val="0"/>
      </rPr>
      <t xml:space="preserve"> информационных системах персональных данных</t>
    </r>
  </si>
  <si>
    <r>
      <t xml:space="preserve">обрабатываемых в </t>
    </r>
    <r>
      <rPr>
        <sz val="10"/>
        <color indexed="10"/>
        <rFont val="Arial Cyr"/>
        <family val="0"/>
      </rPr>
      <t>автоматизированных рабочих местах</t>
    </r>
  </si>
  <si>
    <r>
      <t>имеющих</t>
    </r>
    <r>
      <rPr>
        <sz val="10"/>
        <color indexed="12"/>
        <rFont val="Arial Cyr"/>
        <family val="0"/>
      </rPr>
      <t xml:space="preserve"> подключение</t>
    </r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</si>
  <si>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</si>
  <si>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</si>
  <si>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</si>
  <si>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</si>
  <si>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</si>
  <si>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</si>
  <si>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>угрозы утечки акустической (речевой) информации</t>
  </si>
  <si>
    <t>угрозы утечки видовой информации</t>
  </si>
  <si>
    <t xml:space="preserve">SN, SS - выполняется. 
Есть средства просмотра, фильтрации, сортировки, цветового выделения событий. 
Кроме того, в сетевой версии события НСД оперативно приходят в Монитор. </t>
  </si>
  <si>
    <t xml:space="preserve">Для компьютеров и внешних устройств - SN/SS (возможно, с доработками). 
Ко всему остальному - вопрос. Не представляю, как можно зарегистрировать доступ пользователя к линии связи. :-( 
=&gt; Ко всему остальному мы доступ не защищаем. Поэтому и не регистрируем попытки доступа. </t>
  </si>
  <si>
    <t>1. Регистрация обращений к конфиденциальным ресурсам.
2. Регистрация обращений к устройствам. 
3. Регистрация запуска программ
4. Регистрация доступа к шифрованным ресурсам
5. Регистрация попыток печати</t>
  </si>
  <si>
    <t xml:space="preserve">Подсистема контроля целостности - возможность контролировать целостность файлов и каталогов при загрузке ОС и входе пользователя в систему. </t>
  </si>
  <si>
    <t xml:space="preserve">Перевожу: при загрузке нужно контролировать, что все файлы на месте. И компиляторов быть не должно. 
В SN и SS выполняются и более серьезные вещи (контроль целостности по КС, подсистема ЗПС - с контролем среды по списку и контролем целостности исполняемых модулей при запуске). 
Насчет трансляторов неясно. 
Но в SN5 есть контроль целостности по контрольным суммам и подсистема ЗПС (когда пользователь не может запустить ничего лишнего). </t>
  </si>
  <si>
    <t xml:space="preserve">Подсистема ЗПС - которая позволяет для пользователя сформировать список разрешенных для запуска программ. </t>
  </si>
  <si>
    <t xml:space="preserve">В Secret Net 5 есть подсистема замкнутой программной среды, которая позволяет сформировать для каждого пользователя список программ, разрешенных для запуска. </t>
  </si>
  <si>
    <t xml:space="preserve">Регистрация событий запуска (запрета запуска) программ и загрузки (запрета загрузки) библиотек. </t>
  </si>
  <si>
    <t xml:space="preserve">Указывать для программ максимальный гриф информации, которую они могут обработать. 
Рассматривать данный гриф в подсистеме полномочного разграничения доступа. </t>
  </si>
  <si>
    <t>Возможность сброса пароля BIOS. Ненадлежащий организационный (физический и технический) контроль</t>
  </si>
  <si>
    <t>Возможность подключения устройств в разрыв кабеля. Ненадлежащий организационный контроль</t>
  </si>
  <si>
    <t>Просмотр (регистрация) ПДн на расстоянии прямой видимости из-за пределов служебных помещений с использованием оптических (оптикоэлектронных) средств с экранов дисплеев и других средств отображения средств вычислительной техники, информационно-вычислительных комплексов, технических средств обработки графической, видео- и буквенно-цифровой информации.</t>
  </si>
  <si>
    <t>Перехват техническими средствами побочных электромагнитных излучений информативных сигналов от технических средств и линий передачи информации</t>
  </si>
  <si>
    <t>Перехват техническими средствами наводок информативного сигнала, обрабатываемого техническими средствами, на цепи электропитания и линии связи, выходящие за пределы служебных помещений</t>
  </si>
  <si>
    <t xml:space="preserve">Перехват техническими средствами радиоизлучений, модулированных информативным сигналом, возникающих в результате работы различных генераторов в составе ИСПДн или в результате паразитной генерации в узлах (элементах) технических средств </t>
  </si>
  <si>
    <t xml:space="preserve">Перехват техническими средствами радиоизлучений, формируемых за счет высокочастотного облучения технических средств ИСПДн </t>
  </si>
  <si>
    <t>Перехват техническими средствами оптического излучения с боковой поверхности оптического волокна в волоконно-оптической системе передачи данных</t>
  </si>
  <si>
    <t>Применение электронных устройств перехвата информации, подключенных к каналам связи или техническим средствам обработки ПДн («аппаратурные закладки»)</t>
  </si>
  <si>
    <t>Удалённость до 1000 м</t>
  </si>
  <si>
    <t>Удалённость до 300 м</t>
  </si>
  <si>
    <t>Просмотр (регистрация) ПДн непосредственно в служебных помещениях [с экранов дисплеев и других средств отображения графической, видео- и буквенно-цифровой информации]</t>
  </si>
  <si>
    <t>ПДн на средствах отображения графической, видео- и буквенно-цифровой информации</t>
  </si>
  <si>
    <t>Внедрение в служебных помещениях (видеозакладки) или скрытное использование нарушителем</t>
  </si>
  <si>
    <t>Нарушение конфиденциальности ПДн</t>
  </si>
  <si>
    <t>Просмотр (регистрация) ПДн с помощью специальных электронных устройств съема, внедренных в служебных помещениях (видеозакладки) или скрытно используемых физическими лицами при посещении ими служебных помещений.</t>
  </si>
  <si>
    <t>Роль = группе пользователей</t>
  </si>
  <si>
    <t xml:space="preserve">Исключение передачи по сетям за пределами контролируемой территории ПДн в открытом виде (запрет, или применение криптографических СЗИ) </t>
  </si>
  <si>
    <t>Передача по сети ПДн в открытом виде</t>
  </si>
  <si>
    <t>Передача по сети идентификаторов и паролей в открытом виде</t>
  </si>
  <si>
    <t>Пассивный сбор информации об объектах сети</t>
  </si>
  <si>
    <t>Любые нарушения в пределах предоставленных полномочий</t>
  </si>
  <si>
    <t>ПДн и иная конфиденциальная информация</t>
  </si>
  <si>
    <t>Недостатки реализации контроля потоков конфиденциальной информации</t>
  </si>
  <si>
    <t>При наличии регистрации фактов копирования (печати) ПДн в журналах остаются соответствующие записи</t>
  </si>
  <si>
    <t>Нарушение конфиденциальности (разглашение ПДн и иной конфиденциальной информации)</t>
  </si>
  <si>
    <t>Нарушение целостности и доступности ПДн (и иной информации)</t>
  </si>
  <si>
    <t>Нарушение целостности ПДн</t>
  </si>
  <si>
    <t>Дополнительные возможности нарушителей типа Н3-Н5 по получению аппаратных компонент криптосредства и СФК зависят от реализованных в информационной системе организационных мер.</t>
  </si>
  <si>
    <t>Возможности нарушителей типа Н2-Н6 по использованию штатных средств зависят от реализованных в информационной системе организационных мер</t>
  </si>
  <si>
    <t>угрозы, не связанные с деятельностью человека: стихийные бедствия и природные явления (землетрясения, наводнения, ураганы и т.д.)</t>
  </si>
  <si>
    <t>угрозы социально–политического характера: забастовки, саботаж, локальные конфликты и т.д.</t>
  </si>
  <si>
    <t>ошибочные действия и (или) нарушения тех или иных требований лицами, санкционировано взаимодействующими с возможными объектами угроз</t>
  </si>
  <si>
    <t>непредумышленное искажение или удаление программных компонентов АСЗИ</t>
  </si>
  <si>
    <t>внедрение и использование неучтенных программ;</t>
  </si>
  <si>
    <t>нарушение правил хранения информации ограниченного доступа, используемой при эксплуатации средств защиты информации (в частности, ключевой, парольной и аутентифицирующей информации);</t>
  </si>
  <si>
    <t>предоставление посторонним лицам возможности доступа к средствам защиты информации, а также к техническим и программным средствам, способным повлиять на выполнение предъявляемых к средствам защиты информации требований;</t>
  </si>
  <si>
    <t>настройка и конфигурирование средств защиты информации, а также технических и программных средств, способных повлиять на выполнение предъявляемых к средствам защиты информации требований, в нарушение нормативных и технических документов;</t>
  </si>
  <si>
    <t>несообщение о фактах утраты, компрометации ключевой, парольной и аутентифицирующей информации, а также любой другой информации ограниченного доступа.</t>
  </si>
  <si>
    <t>игнорирование организационных ограничений (установленных правил) при работе с ресурсами АСЗИ, включая средства защиты информации:</t>
  </si>
  <si>
    <t>угрозы техногенного характера</t>
  </si>
  <si>
    <t>аварии (отключение электропитания, системы заземления, разрушение инженерных сооружений и т.д.);</t>
  </si>
  <si>
    <t>неисправности, сбои аппаратных средств, нестабильность параметров системы электропитания, заземления и т.д.;</t>
  </si>
  <si>
    <t>помехи и наводки, приводящие к сбоям в работе аппаратных средств.</t>
  </si>
  <si>
    <t>внесение негативных функциональных возможностей в технические и программные компоненты криптосредства и СФК, в том числе с использованием вредоносных программ (компьютерные вирусы, «троянские кони» и т.д.);</t>
  </si>
  <si>
    <t>внесение несанкционированных изменений в документацию на криптосредство и технические и программные компоненты СФК.</t>
  </si>
  <si>
    <t xml:space="preserve">возможен сговор нарушителей </t>
  </si>
  <si>
    <t xml:space="preserve">Внешний нарушитель </t>
  </si>
  <si>
    <t>осуществлять несанкционированный доступ к каналам связи, выходящим за пределы служебных помещений;</t>
  </si>
  <si>
    <t>осуществлять несанкционированный доступ через автоматизированные рабочие места, подключенные к сетям связи общего пользования и (или) сетям международного информационного обмена;</t>
  </si>
  <si>
    <t>осуществлять несанкционированный доступ к информации с использованием специальных программных воздействий посредством программных вирусов, вредоносных программ, алгоритмических или программных закладок;</t>
  </si>
  <si>
    <t>осуществлять несанкционированные доступ через элементы информационной инфраструктуры ИСПДн, которые в процессе своего жизненного цикла (модернизация, сопровождение, ремонт, утилизация) оказываются за пределами контролируемой зоны;</t>
  </si>
  <si>
    <t>осуществлять несанкционированные доступ через информационные системы взаимодействующих ведомств, организаций и учреждений при их подключении к ИСПДн.</t>
  </si>
  <si>
    <t>Категории внутренних нарушителей</t>
  </si>
  <si>
    <t>иметь доступ к фрагментам информации, содержащей ПДн и распространяющейся по внутренним каналам связи ИСПДн;</t>
  </si>
  <si>
    <t xml:space="preserve">Подбор идентификаторов и паролей пользователей сетевых служб (и их последующее использование) </t>
  </si>
  <si>
    <t>Выявление не используемых, но установленных сетевых служб (уязвимых)</t>
  </si>
  <si>
    <t>Выявление активных сетевых служб, используемых портов, версий программ (уязвимых)</t>
  </si>
  <si>
    <t>Использование программ-анализаторов пакетов (снифферов) для перехвата идентификаторов и паролей удалённого доступа (к сетевым службам)</t>
  </si>
  <si>
    <t>Может получить привилегированные права на действия в системе или расширить свои полномочия в ней</t>
  </si>
  <si>
    <t>установка вредоносной программы для перехвата пароля</t>
  </si>
  <si>
    <t>(IP-spoofing) 
Подмена доверенного объекта сети и передача по каналам связи сообщений от его имени с присвоением его прав доступа</t>
  </si>
  <si>
    <t>угроза эффективно реализуется а системах, в которых применяются нестойкие алгоритмы идентификации и аутентификации хостов, пользователей и т.д.</t>
  </si>
  <si>
    <t>Недостатки алгоритмов маршрутизации и протоколов разрешения имён</t>
  </si>
  <si>
    <t xml:space="preserve">Недостатки протоколов маршрутизации (RIP, OSPF, LSP) и управления сетью (ICMP, SNMP) </t>
  </si>
  <si>
    <t>нарушителю необходимо послать от имени сетевого управляющего устройства (например, маршрутизатора) управляющее сообщение</t>
  </si>
  <si>
    <t>нарушителю необходимо послать от имени сетевого управляющего устройства управляющее сообщение</t>
  </si>
  <si>
    <t>Служба ARP (реализация на компьютерах)</t>
  </si>
  <si>
    <t>Служба DNS</t>
  </si>
  <si>
    <t>Недостатки алгоритмов (протоколов) удаленного поиска</t>
  </si>
  <si>
    <t>угрозы утечки информации по каналу ПЭМИН</t>
  </si>
  <si>
    <t>угрозы внедрения вредоносных программ</t>
  </si>
  <si>
    <t>угрозы выявления паролей</t>
  </si>
  <si>
    <t>угрозы получения НСД путём подмены доверенного объекта</t>
  </si>
  <si>
    <t>угрозы удалённого запуска приложений</t>
  </si>
  <si>
    <t>угрозы внедрения по сети вредоносных программ</t>
  </si>
  <si>
    <t>угрозы навязывания ложного маршрута путём несанкционированного изменения маршрутно-адресных данных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</si>
</sst>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1"/>
      <color indexed="9"/>
      <name val="Arial Cyr"/>
      <family val="0"/>
    </font>
    <font>
      <b/>
      <sz val="10"/>
      <color indexed="12"/>
      <name val="Tahoma"/>
      <family val="2"/>
    </font>
    <font>
      <sz val="10"/>
      <color indexed="9"/>
      <name val="Arial Cyr"/>
      <family val="0"/>
    </font>
    <font>
      <b/>
      <sz val="11"/>
      <name val="Arial Cyr"/>
      <family val="0"/>
    </font>
    <font>
      <sz val="11"/>
      <color indexed="9"/>
      <name val="Arial Cyr"/>
      <family val="0"/>
    </font>
    <font>
      <sz val="11"/>
      <color indexed="12"/>
      <name val="Arial Cyr"/>
      <family val="0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12"/>
      <color indexed="10"/>
      <name val="Arial Cyr"/>
      <family val="0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b/>
      <sz val="12"/>
      <name val="Arial Cyr"/>
      <family val="0"/>
    </font>
    <font>
      <b/>
      <sz val="18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sz val="8"/>
      <name val="Tahoma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sz val="14"/>
      <color indexed="10"/>
      <name val="Arial Cyr"/>
      <family val="0"/>
    </font>
    <font>
      <sz val="10"/>
      <color indexed="12"/>
      <name val="Times New Roman"/>
      <family val="1"/>
    </font>
    <font>
      <b/>
      <sz val="11"/>
      <color indexed="8"/>
      <name val="Arial"/>
      <family val="2"/>
    </font>
    <font>
      <sz val="9"/>
      <name val="Tahoma"/>
      <family val="2"/>
    </font>
    <font>
      <b/>
      <i/>
      <sz val="10"/>
      <color indexed="8"/>
      <name val="Arial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12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76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/>
    </xf>
    <xf numFmtId="0" fontId="3" fillId="33" borderId="14" xfId="0" applyFont="1" applyFill="1" applyBorder="1" applyAlignment="1">
      <alignment horizontal="right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0" fontId="0" fillId="33" borderId="13" xfId="0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3" fillId="33" borderId="10" xfId="0" applyFont="1" applyFill="1" applyBorder="1" applyAlignment="1">
      <alignment horizontal="right"/>
    </xf>
    <xf numFmtId="0" fontId="0" fillId="0" borderId="21" xfId="0" applyBorder="1" applyAlignment="1">
      <alignment vertical="top" wrapText="1"/>
    </xf>
    <xf numFmtId="0" fontId="0" fillId="34" borderId="22" xfId="0" applyFill="1" applyBorder="1" applyAlignment="1">
      <alignment horizontal="center" vertical="top" wrapText="1"/>
    </xf>
    <xf numFmtId="0" fontId="0" fillId="34" borderId="2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0" fillId="35" borderId="17" xfId="0" applyFill="1" applyBorder="1" applyAlignment="1">
      <alignment vertical="top" wrapText="1"/>
    </xf>
    <xf numFmtId="0" fontId="0" fillId="35" borderId="24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35" borderId="25" xfId="0" applyFill="1" applyBorder="1" applyAlignment="1">
      <alignment vertical="top" wrapText="1"/>
    </xf>
    <xf numFmtId="0" fontId="0" fillId="35" borderId="26" xfId="0" applyFill="1" applyBorder="1" applyAlignment="1">
      <alignment vertical="top" wrapText="1"/>
    </xf>
    <xf numFmtId="0" fontId="0" fillId="36" borderId="27" xfId="0" applyFill="1" applyBorder="1" applyAlignment="1">
      <alignment horizontal="center" vertical="top" wrapText="1"/>
    </xf>
    <xf numFmtId="0" fontId="19" fillId="37" borderId="17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/>
    </xf>
    <xf numFmtId="0" fontId="0" fillId="34" borderId="28" xfId="0" applyFont="1" applyFill="1" applyBorder="1" applyAlignment="1">
      <alignment vertical="top" wrapText="1"/>
    </xf>
    <xf numFmtId="0" fontId="0" fillId="34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36" borderId="17" xfId="0" applyFill="1" applyBorder="1" applyAlignment="1">
      <alignment vertical="top" wrapText="1"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vertical="top" wrapText="1"/>
    </xf>
    <xf numFmtId="0" fontId="0" fillId="0" borderId="29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7" xfId="0" applyBorder="1" applyAlignment="1">
      <alignment vertical="top"/>
    </xf>
    <xf numFmtId="0" fontId="0" fillId="33" borderId="33" xfId="0" applyFill="1" applyBorder="1" applyAlignment="1">
      <alignment vertical="top"/>
    </xf>
    <xf numFmtId="0" fontId="0" fillId="33" borderId="34" xfId="0" applyFill="1" applyBorder="1" applyAlignment="1">
      <alignment vertical="top"/>
    </xf>
    <xf numFmtId="0" fontId="0" fillId="33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34" borderId="20" xfId="0" applyFill="1" applyBorder="1" applyAlignment="1">
      <alignment vertical="top"/>
    </xf>
    <xf numFmtId="0" fontId="0" fillId="0" borderId="29" xfId="0" applyBorder="1" applyAlignment="1">
      <alignment vertical="top"/>
    </xf>
    <xf numFmtId="0" fontId="0" fillId="35" borderId="24" xfId="0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0" fillId="34" borderId="38" xfId="0" applyFill="1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14" fontId="0" fillId="34" borderId="37" xfId="0" applyNumberFormat="1" applyFill="1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1" xfId="0" applyBorder="1" applyAlignment="1">
      <alignment vertical="top"/>
    </xf>
    <xf numFmtId="0" fontId="0" fillId="35" borderId="42" xfId="0" applyFill="1" applyBorder="1" applyAlignment="1">
      <alignment vertical="top" wrapText="1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0" xfId="0" applyBorder="1" applyAlignment="1">
      <alignment vertical="top"/>
    </xf>
    <xf numFmtId="0" fontId="0" fillId="34" borderId="38" xfId="0" applyFill="1" applyBorder="1" applyAlignment="1">
      <alignment vertical="top"/>
    </xf>
    <xf numFmtId="0" fontId="0" fillId="35" borderId="42" xfId="0" applyFill="1" applyBorder="1" applyAlignment="1">
      <alignment vertical="top"/>
    </xf>
    <xf numFmtId="0" fontId="0" fillId="36" borderId="41" xfId="0" applyFill="1" applyBorder="1" applyAlignment="1">
      <alignment vertical="top"/>
    </xf>
    <xf numFmtId="0" fontId="0" fillId="36" borderId="24" xfId="0" applyFill="1" applyBorder="1" applyAlignment="1">
      <alignment vertical="top" wrapText="1"/>
    </xf>
    <xf numFmtId="14" fontId="0" fillId="34" borderId="28" xfId="0" applyNumberFormat="1" applyFill="1" applyBorder="1" applyAlignment="1">
      <alignment vertical="top" wrapText="1"/>
    </xf>
    <xf numFmtId="0" fontId="3" fillId="33" borderId="13" xfId="0" applyFont="1" applyFill="1" applyBorder="1" applyAlignment="1">
      <alignment horizontal="right"/>
    </xf>
    <xf numFmtId="14" fontId="0" fillId="34" borderId="46" xfId="0" applyNumberFormat="1" applyFill="1" applyBorder="1" applyAlignment="1">
      <alignment vertical="top" wrapText="1"/>
    </xf>
    <xf numFmtId="0" fontId="0" fillId="34" borderId="4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35" borderId="25" xfId="0" applyFont="1" applyFill="1" applyBorder="1" applyAlignment="1">
      <alignment vertical="top" wrapText="1"/>
    </xf>
    <xf numFmtId="0" fontId="19" fillId="37" borderId="29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vertical="top"/>
    </xf>
    <xf numFmtId="0" fontId="0" fillId="34" borderId="47" xfId="0" applyFill="1" applyBorder="1" applyAlignment="1">
      <alignment vertical="top" wrapText="1"/>
    </xf>
    <xf numFmtId="0" fontId="19" fillId="37" borderId="48" xfId="0" applyFont="1" applyFill="1" applyBorder="1" applyAlignment="1">
      <alignment horizontal="center" vertical="top" wrapText="1"/>
    </xf>
    <xf numFmtId="0" fontId="19" fillId="37" borderId="49" xfId="0" applyFont="1" applyFill="1" applyBorder="1" applyAlignment="1">
      <alignment horizontal="center" vertical="top" wrapText="1"/>
    </xf>
    <xf numFmtId="0" fontId="19" fillId="37" borderId="50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vertical="top" wrapText="1"/>
    </xf>
    <xf numFmtId="0" fontId="0" fillId="35" borderId="17" xfId="0" applyFill="1" applyBorder="1" applyAlignment="1">
      <alignment vertical="top"/>
    </xf>
    <xf numFmtId="14" fontId="0" fillId="34" borderId="37" xfId="0" applyNumberFormat="1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0" fillId="0" borderId="41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14" fontId="0" fillId="34" borderId="47" xfId="0" applyNumberFormat="1" applyFill="1" applyBorder="1" applyAlignment="1">
      <alignment vertical="top"/>
    </xf>
    <xf numFmtId="0" fontId="0" fillId="35" borderId="25" xfId="0" applyFill="1" applyBorder="1" applyAlignment="1">
      <alignment vertical="top"/>
    </xf>
    <xf numFmtId="0" fontId="0" fillId="36" borderId="52" xfId="0" applyFill="1" applyBorder="1" applyAlignment="1">
      <alignment vertical="top"/>
    </xf>
    <xf numFmtId="17" fontId="0" fillId="35" borderId="42" xfId="0" applyNumberFormat="1" applyFill="1" applyBorder="1" applyAlignment="1">
      <alignment vertical="top"/>
    </xf>
    <xf numFmtId="0" fontId="0" fillId="0" borderId="37" xfId="0" applyBorder="1" applyAlignment="1">
      <alignment vertical="top"/>
    </xf>
    <xf numFmtId="17" fontId="0" fillId="0" borderId="42" xfId="0" applyNumberFormat="1" applyFill="1" applyBorder="1" applyAlignment="1">
      <alignment vertical="top"/>
    </xf>
    <xf numFmtId="17" fontId="0" fillId="0" borderId="17" xfId="0" applyNumberFormat="1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9" xfId="0" applyBorder="1" applyAlignment="1">
      <alignment vertical="top"/>
    </xf>
    <xf numFmtId="0" fontId="0" fillId="38" borderId="16" xfId="0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34" borderId="53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34" borderId="54" xfId="0" applyFill="1" applyBorder="1" applyAlignment="1">
      <alignment vertical="top" wrapText="1"/>
    </xf>
    <xf numFmtId="0" fontId="0" fillId="34" borderId="55" xfId="0" applyFill="1" applyBorder="1" applyAlignment="1">
      <alignment vertical="top" wrapText="1"/>
    </xf>
    <xf numFmtId="0" fontId="0" fillId="34" borderId="56" xfId="0" applyFont="1" applyFill="1" applyBorder="1" applyAlignment="1">
      <alignment vertical="top" wrapText="1"/>
    </xf>
    <xf numFmtId="0" fontId="0" fillId="34" borderId="56" xfId="0" applyFill="1" applyBorder="1" applyAlignment="1">
      <alignment vertical="top" wrapText="1"/>
    </xf>
    <xf numFmtId="0" fontId="0" fillId="34" borderId="57" xfId="0" applyFill="1" applyBorder="1" applyAlignment="1">
      <alignment vertical="top" wrapText="1"/>
    </xf>
    <xf numFmtId="0" fontId="0" fillId="34" borderId="58" xfId="0" applyFill="1" applyBorder="1" applyAlignment="1">
      <alignment vertical="top" wrapText="1"/>
    </xf>
    <xf numFmtId="0" fontId="0" fillId="34" borderId="59" xfId="0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33" borderId="60" xfId="0" applyFill="1" applyBorder="1" applyAlignment="1">
      <alignment vertical="top"/>
    </xf>
    <xf numFmtId="0" fontId="0" fillId="33" borderId="43" xfId="0" applyFill="1" applyBorder="1" applyAlignment="1">
      <alignment vertical="top"/>
    </xf>
    <xf numFmtId="0" fontId="0" fillId="33" borderId="39" xfId="0" applyFill="1" applyBorder="1" applyAlignment="1">
      <alignment vertical="top"/>
    </xf>
    <xf numFmtId="0" fontId="0" fillId="33" borderId="40" xfId="0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39" borderId="10" xfId="0" applyFill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24" fillId="38" borderId="12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center" vertical="center" wrapText="1"/>
    </xf>
    <xf numFmtId="0" fontId="24" fillId="40" borderId="27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64" xfId="0" applyBorder="1" applyAlignment="1">
      <alignment vertical="top" wrapText="1"/>
    </xf>
    <xf numFmtId="0" fontId="0" fillId="33" borderId="13" xfId="0" applyFill="1" applyBorder="1" applyAlignment="1">
      <alignment/>
    </xf>
    <xf numFmtId="0" fontId="8" fillId="0" borderId="18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16" fontId="0" fillId="41" borderId="65" xfId="0" applyNumberFormat="1" applyFill="1" applyBorder="1" applyAlignment="1">
      <alignment horizontal="center" vertical="top" wrapText="1"/>
    </xf>
    <xf numFmtId="0" fontId="0" fillId="34" borderId="17" xfId="0" applyFill="1" applyBorder="1" applyAlignment="1">
      <alignment vertical="top" wrapText="1"/>
    </xf>
    <xf numFmtId="0" fontId="0" fillId="34" borderId="26" xfId="0" applyFill="1" applyBorder="1" applyAlignment="1">
      <alignment vertical="top" wrapText="1"/>
    </xf>
    <xf numFmtId="0" fontId="9" fillId="42" borderId="28" xfId="0" applyFont="1" applyFill="1" applyBorder="1" applyAlignment="1">
      <alignment horizontal="center" vertical="top" wrapText="1"/>
    </xf>
    <xf numFmtId="0" fontId="8" fillId="42" borderId="3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9" fontId="0" fillId="0" borderId="42" xfId="0" applyNumberFormat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9" fontId="0" fillId="0" borderId="31" xfId="0" applyNumberForma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9" fontId="0" fillId="0" borderId="54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41" borderId="13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4" fillId="0" borderId="16" xfId="0" applyNumberFormat="1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7" fillId="34" borderId="67" xfId="0" applyFont="1" applyFill="1" applyBorder="1" applyAlignment="1">
      <alignment horizontal="center" vertical="top" wrapText="1"/>
    </xf>
    <xf numFmtId="0" fontId="38" fillId="34" borderId="68" xfId="0" applyFont="1" applyFill="1" applyBorder="1" applyAlignment="1">
      <alignment horizontal="center" vertical="top" wrapText="1"/>
    </xf>
    <xf numFmtId="0" fontId="39" fillId="34" borderId="69" xfId="0" applyFont="1" applyFill="1" applyBorder="1" applyAlignment="1">
      <alignment horizontal="center" vertical="top" wrapText="1"/>
    </xf>
    <xf numFmtId="0" fontId="39" fillId="41" borderId="69" xfId="0" applyFont="1" applyFill="1" applyBorder="1" applyAlignment="1">
      <alignment horizontal="center" vertical="top" wrapText="1"/>
    </xf>
    <xf numFmtId="0" fontId="38" fillId="41" borderId="68" xfId="0" applyFont="1" applyFill="1" applyBorder="1" applyAlignment="1">
      <alignment horizontal="center" vertical="top" wrapText="1"/>
    </xf>
    <xf numFmtId="0" fontId="37" fillId="41" borderId="67" xfId="0" applyFont="1" applyFill="1" applyBorder="1" applyAlignment="1">
      <alignment horizontal="center" vertical="top" wrapText="1"/>
    </xf>
    <xf numFmtId="0" fontId="28" fillId="0" borderId="12" xfId="0" applyFont="1" applyBorder="1" applyAlignment="1">
      <alignment horizontal="right" vertical="top" wrapText="1"/>
    </xf>
    <xf numFmtId="0" fontId="28" fillId="0" borderId="13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4" fillId="34" borderId="27" xfId="0" applyFont="1" applyFill="1" applyBorder="1" applyAlignment="1">
      <alignment horizontal="center" vertical="top" wrapText="1"/>
    </xf>
    <xf numFmtId="0" fontId="44" fillId="38" borderId="27" xfId="0" applyFont="1" applyFill="1" applyBorder="1" applyAlignment="1">
      <alignment horizontal="center" vertical="top" wrapText="1"/>
    </xf>
    <xf numFmtId="0" fontId="11" fillId="38" borderId="27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justify" vertical="top" wrapText="1"/>
    </xf>
    <xf numFmtId="0" fontId="43" fillId="33" borderId="12" xfId="0" applyFont="1" applyFill="1" applyBorder="1" applyAlignment="1">
      <alignment horizontal="justify" vertical="top" wrapText="1"/>
    </xf>
    <xf numFmtId="0" fontId="45" fillId="33" borderId="27" xfId="0" applyFont="1" applyFill="1" applyBorder="1" applyAlignment="1">
      <alignment horizontal="center" wrapText="1"/>
    </xf>
    <xf numFmtId="0" fontId="46" fillId="33" borderId="27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" fontId="0" fillId="0" borderId="0" xfId="0" applyNumberFormat="1" applyFill="1" applyBorder="1" applyAlignment="1">
      <alignment horizontal="center" vertical="top" wrapText="1"/>
    </xf>
    <xf numFmtId="16" fontId="0" fillId="41" borderId="13" xfId="0" applyNumberFormat="1" applyFill="1" applyBorder="1" applyAlignment="1">
      <alignment horizontal="center" vertical="top" wrapText="1"/>
    </xf>
    <xf numFmtId="0" fontId="0" fillId="34" borderId="70" xfId="0" applyFill="1" applyBorder="1" applyAlignment="1">
      <alignment vertical="top" wrapText="1"/>
    </xf>
    <xf numFmtId="0" fontId="0" fillId="34" borderId="31" xfId="0" applyFill="1" applyBorder="1" applyAlignment="1">
      <alignment vertical="top" wrapText="1"/>
    </xf>
    <xf numFmtId="0" fontId="0" fillId="35" borderId="31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53" fillId="41" borderId="10" xfId="0" applyFont="1" applyFill="1" applyBorder="1" applyAlignment="1">
      <alignment horizontal="right"/>
    </xf>
    <xf numFmtId="0" fontId="53" fillId="41" borderId="35" xfId="0" applyFont="1" applyFill="1" applyBorder="1" applyAlignment="1">
      <alignment horizontal="center"/>
    </xf>
    <xf numFmtId="0" fontId="24" fillId="33" borderId="71" xfId="0" applyFont="1" applyFill="1" applyBorder="1" applyAlignment="1">
      <alignment horizontal="center" vertical="top" wrapText="1"/>
    </xf>
    <xf numFmtId="0" fontId="24" fillId="33" borderId="72" xfId="0" applyFont="1" applyFill="1" applyBorder="1" applyAlignment="1">
      <alignment horizontal="center" vertical="top" wrapText="1"/>
    </xf>
    <xf numFmtId="0" fontId="24" fillId="33" borderId="73" xfId="0" applyFont="1" applyFill="1" applyBorder="1" applyAlignment="1">
      <alignment horizontal="center" vertical="top" wrapText="1"/>
    </xf>
    <xf numFmtId="9" fontId="31" fillId="33" borderId="65" xfId="0" applyNumberFormat="1" applyFont="1" applyFill="1" applyBorder="1" applyAlignment="1">
      <alignment horizontal="center" vertical="top" wrapText="1"/>
    </xf>
    <xf numFmtId="9" fontId="14" fillId="33" borderId="65" xfId="0" applyNumberFormat="1" applyFont="1" applyFill="1" applyBorder="1" applyAlignment="1">
      <alignment horizontal="center" vertical="top" wrapText="1"/>
    </xf>
    <xf numFmtId="9" fontId="3" fillId="33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" fontId="0" fillId="41" borderId="13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4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top" wrapText="1"/>
    </xf>
    <xf numFmtId="0" fontId="0" fillId="35" borderId="19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11" fillId="33" borderId="35" xfId="0" applyFont="1" applyFill="1" applyBorder="1" applyAlignment="1">
      <alignment vertical="top" wrapText="1"/>
    </xf>
    <xf numFmtId="0" fontId="54" fillId="33" borderId="35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0" fillId="0" borderId="60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0" fillId="38" borderId="66" xfId="0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0" fillId="42" borderId="25" xfId="0" applyFill="1" applyBorder="1" applyAlignment="1">
      <alignment horizontal="center" vertical="top" wrapText="1"/>
    </xf>
    <xf numFmtId="0" fontId="0" fillId="42" borderId="32" xfId="0" applyFill="1" applyBorder="1" applyAlignment="1">
      <alignment horizontal="center" vertical="top" wrapText="1"/>
    </xf>
    <xf numFmtId="0" fontId="0" fillId="42" borderId="76" xfId="0" applyFill="1" applyBorder="1" applyAlignment="1">
      <alignment vertical="top" wrapText="1"/>
    </xf>
    <xf numFmtId="0" fontId="0" fillId="43" borderId="31" xfId="0" applyFill="1" applyBorder="1" applyAlignment="1">
      <alignment horizontal="center" vertical="top" wrapText="1"/>
    </xf>
    <xf numFmtId="0" fontId="0" fillId="43" borderId="17" xfId="0" applyFill="1" applyBorder="1" applyAlignment="1">
      <alignment horizontal="center" vertical="top" wrapText="1"/>
    </xf>
    <xf numFmtId="0" fontId="0" fillId="43" borderId="17" xfId="0" applyFill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43" borderId="31" xfId="0" applyFill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43" borderId="20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44" borderId="17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4" fillId="0" borderId="17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44" fillId="0" borderId="26" xfId="0" applyFont="1" applyBorder="1" applyAlignment="1">
      <alignment vertical="top" wrapText="1"/>
    </xf>
    <xf numFmtId="0" fontId="0" fillId="0" borderId="26" xfId="0" applyBorder="1" applyAlignment="1">
      <alignment/>
    </xf>
    <xf numFmtId="0" fontId="44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33" borderId="25" xfId="0" applyFill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44" fillId="0" borderId="24" xfId="0" applyFont="1" applyBorder="1" applyAlignment="1">
      <alignment vertical="top" wrapText="1"/>
    </xf>
    <xf numFmtId="0" fontId="2" fillId="33" borderId="74" xfId="0" applyFont="1" applyFill="1" applyBorder="1" applyAlignment="1">
      <alignment horizontal="center"/>
    </xf>
    <xf numFmtId="0" fontId="31" fillId="33" borderId="65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44" borderId="26" xfId="0" applyFill="1" applyBorder="1" applyAlignment="1">
      <alignment horizontal="center" vertical="top" wrapText="1"/>
    </xf>
    <xf numFmtId="0" fontId="44" fillId="0" borderId="77" xfId="0" applyFont="1" applyBorder="1" applyAlignment="1">
      <alignment vertical="top" wrapText="1"/>
    </xf>
    <xf numFmtId="0" fontId="48" fillId="0" borderId="78" xfId="0" applyFont="1" applyBorder="1" applyAlignment="1">
      <alignment horizontal="center" vertical="top" wrapText="1"/>
    </xf>
    <xf numFmtId="0" fontId="44" fillId="0" borderId="79" xfId="0" applyFont="1" applyBorder="1" applyAlignment="1">
      <alignment vertical="top" wrapText="1"/>
    </xf>
    <xf numFmtId="0" fontId="48" fillId="0" borderId="80" xfId="0" applyFont="1" applyBorder="1" applyAlignment="1">
      <alignment horizontal="center" vertical="top" wrapText="1"/>
    </xf>
    <xf numFmtId="0" fontId="48" fillId="0" borderId="81" xfId="0" applyFont="1" applyBorder="1" applyAlignment="1">
      <alignment horizontal="center" vertical="top" wrapText="1"/>
    </xf>
    <xf numFmtId="0" fontId="44" fillId="0" borderId="82" xfId="0" applyFont="1" applyBorder="1" applyAlignment="1">
      <alignment vertical="top" wrapText="1"/>
    </xf>
    <xf numFmtId="0" fontId="48" fillId="0" borderId="83" xfId="0" applyFont="1" applyBorder="1" applyAlignment="1">
      <alignment horizontal="center" vertical="top" wrapText="1"/>
    </xf>
    <xf numFmtId="0" fontId="57" fillId="33" borderId="84" xfId="0" applyFont="1" applyFill="1" applyBorder="1" applyAlignment="1">
      <alignment vertical="top" wrapText="1"/>
    </xf>
    <xf numFmtId="0" fontId="48" fillId="33" borderId="72" xfId="0" applyFont="1" applyFill="1" applyBorder="1" applyAlignment="1">
      <alignment horizontal="center" vertical="top" wrapText="1"/>
    </xf>
    <xf numFmtId="0" fontId="48" fillId="33" borderId="78" xfId="0" applyFont="1" applyFill="1" applyBorder="1" applyAlignment="1">
      <alignment horizontal="center" vertical="top" wrapText="1"/>
    </xf>
    <xf numFmtId="0" fontId="48" fillId="33" borderId="6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41" borderId="36" xfId="0" applyFont="1" applyFill="1" applyBorder="1" applyAlignment="1">
      <alignment horizontal="center"/>
    </xf>
    <xf numFmtId="0" fontId="8" fillId="41" borderId="42" xfId="0" applyFont="1" applyFill="1" applyBorder="1" applyAlignment="1">
      <alignment horizontal="center"/>
    </xf>
    <xf numFmtId="0" fontId="8" fillId="41" borderId="28" xfId="0" applyFont="1" applyFill="1" applyBorder="1" applyAlignment="1">
      <alignment horizontal="center" vertical="top" wrapText="1"/>
    </xf>
    <xf numFmtId="0" fontId="8" fillId="41" borderId="25" xfId="0" applyFont="1" applyFill="1" applyBorder="1" applyAlignment="1">
      <alignment horizontal="center" vertical="top" wrapText="1"/>
    </xf>
    <xf numFmtId="0" fontId="0" fillId="0" borderId="6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43" borderId="75" xfId="0" applyFill="1" applyBorder="1" applyAlignment="1">
      <alignment horizontal="center" vertical="top" wrapText="1"/>
    </xf>
    <xf numFmtId="0" fontId="0" fillId="43" borderId="26" xfId="0" applyFill="1" applyBorder="1" applyAlignment="1">
      <alignment horizontal="center" vertical="top" wrapText="1"/>
    </xf>
    <xf numFmtId="0" fontId="0" fillId="44" borderId="26" xfId="0" applyFill="1" applyBorder="1" applyAlignment="1">
      <alignment vertical="top" wrapText="1"/>
    </xf>
    <xf numFmtId="0" fontId="0" fillId="33" borderId="75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41" borderId="33" xfId="0" applyFill="1" applyBorder="1" applyAlignment="1">
      <alignment vertical="top" wrapText="1"/>
    </xf>
    <xf numFmtId="0" fontId="0" fillId="41" borderId="34" xfId="0" applyFill="1" applyBorder="1" applyAlignment="1">
      <alignment vertical="top" wrapText="1"/>
    </xf>
    <xf numFmtId="0" fontId="0" fillId="41" borderId="7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70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12" fillId="0" borderId="75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70" xfId="0" applyFont="1" applyFill="1" applyBorder="1" applyAlignment="1">
      <alignment horizontal="center" vertical="top" wrapText="1"/>
    </xf>
    <xf numFmtId="0" fontId="0" fillId="0" borderId="85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87" xfId="0" applyFont="1" applyFill="1" applyBorder="1" applyAlignment="1">
      <alignment horizontal="center" vertical="top" wrapText="1"/>
    </xf>
    <xf numFmtId="0" fontId="12" fillId="0" borderId="76" xfId="0" applyFont="1" applyFill="1" applyBorder="1" applyAlignment="1">
      <alignment horizontal="center" vertical="top" wrapText="1"/>
    </xf>
    <xf numFmtId="0" fontId="12" fillId="0" borderId="63" xfId="0" applyFont="1" applyFill="1" applyBorder="1" applyAlignment="1">
      <alignment horizontal="center" vertical="top" wrapText="1"/>
    </xf>
    <xf numFmtId="0" fontId="0" fillId="0" borderId="62" xfId="0" applyFill="1" applyBorder="1" applyAlignment="1">
      <alignment vertical="top" wrapText="1"/>
    </xf>
    <xf numFmtId="0" fontId="0" fillId="0" borderId="76" xfId="0" applyFill="1" applyBorder="1" applyAlignment="1">
      <alignment vertical="top" wrapText="1"/>
    </xf>
    <xf numFmtId="0" fontId="0" fillId="0" borderId="63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0" fillId="41" borderId="88" xfId="0" applyFill="1" applyBorder="1" applyAlignment="1">
      <alignment vertical="top" wrapText="1"/>
    </xf>
    <xf numFmtId="0" fontId="3" fillId="41" borderId="13" xfId="0" applyFont="1" applyFill="1" applyBorder="1" applyAlignment="1">
      <alignment vertical="top" wrapText="1"/>
    </xf>
    <xf numFmtId="0" fontId="0" fillId="41" borderId="17" xfId="0" applyFill="1" applyBorder="1" applyAlignment="1">
      <alignment vertical="top" wrapText="1"/>
    </xf>
    <xf numFmtId="0" fontId="0" fillId="41" borderId="36" xfId="0" applyFill="1" applyBorder="1" applyAlignment="1">
      <alignment vertical="top" wrapText="1"/>
    </xf>
    <xf numFmtId="0" fontId="0" fillId="41" borderId="42" xfId="0" applyFill="1" applyBorder="1" applyAlignment="1">
      <alignment vertical="top" wrapText="1"/>
    </xf>
    <xf numFmtId="0" fontId="0" fillId="41" borderId="66" xfId="0" applyFill="1" applyBorder="1" applyAlignment="1">
      <alignment vertical="top" wrapText="1"/>
    </xf>
    <xf numFmtId="0" fontId="0" fillId="41" borderId="20" xfId="0" applyFill="1" applyBorder="1" applyAlignment="1">
      <alignment vertical="top" wrapText="1"/>
    </xf>
    <xf numFmtId="0" fontId="0" fillId="41" borderId="31" xfId="0" applyFill="1" applyBorder="1" applyAlignment="1">
      <alignment vertical="top" wrapText="1"/>
    </xf>
    <xf numFmtId="0" fontId="0" fillId="41" borderId="23" xfId="0" applyFill="1" applyBorder="1" applyAlignment="1">
      <alignment vertical="top" wrapText="1"/>
    </xf>
    <xf numFmtId="0" fontId="0" fillId="41" borderId="24" xfId="0" applyFill="1" applyBorder="1" applyAlignment="1">
      <alignment vertical="top" wrapText="1"/>
    </xf>
    <xf numFmtId="0" fontId="0" fillId="41" borderId="89" xfId="0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58" fillId="45" borderId="10" xfId="0" applyFont="1" applyFill="1" applyBorder="1" applyAlignment="1">
      <alignment vertical="center" wrapText="1"/>
    </xf>
    <xf numFmtId="0" fontId="0" fillId="38" borderId="0" xfId="0" applyFill="1" applyAlignment="1">
      <alignment vertical="center" textRotation="90" wrapText="1"/>
    </xf>
    <xf numFmtId="0" fontId="0" fillId="0" borderId="31" xfId="0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right" vertical="top" wrapText="1"/>
    </xf>
    <xf numFmtId="0" fontId="11" fillId="0" borderId="28" xfId="0" applyFont="1" applyBorder="1" applyAlignment="1">
      <alignment vertical="top" wrapText="1"/>
    </xf>
    <xf numFmtId="0" fontId="0" fillId="43" borderId="32" xfId="0" applyFill="1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41" borderId="65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2" fillId="41" borderId="34" xfId="0" applyFont="1" applyFill="1" applyBorder="1" applyAlignment="1">
      <alignment horizontal="center" vertical="center" wrapText="1"/>
    </xf>
    <xf numFmtId="0" fontId="2" fillId="41" borderId="7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0" fillId="33" borderId="36" xfId="0" applyFill="1" applyBorder="1" applyAlignment="1">
      <alignment vertical="top" wrapText="1"/>
    </xf>
    <xf numFmtId="0" fontId="0" fillId="33" borderId="42" xfId="0" applyFill="1" applyBorder="1" applyAlignment="1">
      <alignment vertical="top" wrapText="1"/>
    </xf>
    <xf numFmtId="0" fontId="0" fillId="33" borderId="66" xfId="0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0" fillId="33" borderId="70" xfId="0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57" xfId="0" applyFill="1" applyBorder="1" applyAlignment="1">
      <alignment vertical="top" wrapText="1"/>
    </xf>
    <xf numFmtId="0" fontId="0" fillId="0" borderId="58" xfId="0" applyFill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90" xfId="0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41" borderId="13" xfId="0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0" fillId="0" borderId="87" xfId="0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1" fillId="42" borderId="20" xfId="0" applyFont="1" applyFill="1" applyBorder="1" applyAlignment="1">
      <alignment horizontal="right" vertical="top" wrapText="1"/>
    </xf>
    <xf numFmtId="0" fontId="12" fillId="0" borderId="20" xfId="0" applyFont="1" applyBorder="1" applyAlignment="1">
      <alignment vertical="top" wrapText="1"/>
    </xf>
    <xf numFmtId="0" fontId="11" fillId="33" borderId="20" xfId="0" applyFont="1" applyFill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0" fillId="38" borderId="0" xfId="0" applyFill="1" applyAlignment="1">
      <alignment vertical="top"/>
    </xf>
    <xf numFmtId="0" fontId="0" fillId="44" borderId="17" xfId="0" applyFill="1" applyBorder="1" applyAlignment="1">
      <alignment horizontal="center" vertical="top" wrapText="1"/>
    </xf>
    <xf numFmtId="0" fontId="44" fillId="0" borderId="58" xfId="0" applyFont="1" applyBorder="1" applyAlignment="1">
      <alignment vertical="top" wrapText="1"/>
    </xf>
    <xf numFmtId="0" fontId="44" fillId="0" borderId="56" xfId="0" applyFont="1" applyBorder="1" applyAlignment="1">
      <alignment vertical="top" wrapText="1"/>
    </xf>
    <xf numFmtId="0" fontId="44" fillId="0" borderId="57" xfId="0" applyFont="1" applyBorder="1" applyAlignment="1">
      <alignment vertical="top" wrapText="1"/>
    </xf>
    <xf numFmtId="0" fontId="44" fillId="0" borderId="53" xfId="0" applyFont="1" applyBorder="1" applyAlignment="1">
      <alignment vertical="top" wrapText="1"/>
    </xf>
    <xf numFmtId="0" fontId="0" fillId="44" borderId="57" xfId="0" applyFill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0" fillId="44" borderId="21" xfId="0" applyFill="1" applyBorder="1" applyAlignment="1">
      <alignment vertical="top" wrapText="1"/>
    </xf>
    <xf numFmtId="0" fontId="0" fillId="44" borderId="2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44" borderId="28" xfId="0" applyFill="1" applyBorder="1" applyAlignment="1">
      <alignment horizontal="center" vertical="top" wrapText="1"/>
    </xf>
    <xf numFmtId="0" fontId="0" fillId="44" borderId="25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44" borderId="61" xfId="0" applyFill="1" applyBorder="1" applyAlignment="1">
      <alignment horizontal="center" vertical="top" wrapText="1"/>
    </xf>
    <xf numFmtId="0" fontId="0" fillId="44" borderId="64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3" fillId="33" borderId="60" xfId="0" applyFont="1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20" fillId="0" borderId="43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33" xfId="0" applyFont="1" applyBorder="1" applyAlignment="1">
      <alignment horizontal="center" vertical="top" wrapText="1"/>
    </xf>
    <xf numFmtId="0" fontId="17" fillId="37" borderId="63" xfId="0" applyFont="1" applyFill="1" applyBorder="1" applyAlignment="1">
      <alignment vertical="top" wrapText="1"/>
    </xf>
    <xf numFmtId="0" fontId="17" fillId="37" borderId="86" xfId="0" applyFont="1" applyFill="1" applyBorder="1" applyAlignment="1">
      <alignment vertical="top" wrapText="1"/>
    </xf>
    <xf numFmtId="0" fontId="17" fillId="37" borderId="70" xfId="0" applyFont="1" applyFill="1" applyBorder="1" applyAlignment="1">
      <alignment vertical="top" wrapText="1"/>
    </xf>
    <xf numFmtId="0" fontId="19" fillId="0" borderId="49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33" borderId="34" xfId="0" applyFont="1" applyFill="1" applyBorder="1" applyAlignment="1">
      <alignment horizontal="center" vertical="top"/>
    </xf>
    <xf numFmtId="0" fontId="8" fillId="33" borderId="35" xfId="0" applyFont="1" applyFill="1" applyBorder="1" applyAlignment="1">
      <alignment horizontal="center" vertical="top"/>
    </xf>
    <xf numFmtId="0" fontId="3" fillId="33" borderId="65" xfId="0" applyFont="1" applyFill="1" applyBorder="1" applyAlignment="1">
      <alignment horizontal="center" vertical="top"/>
    </xf>
    <xf numFmtId="0" fontId="3" fillId="33" borderId="34" xfId="0" applyFont="1" applyFill="1" applyBorder="1" applyAlignment="1">
      <alignment horizontal="center" vertical="top"/>
    </xf>
    <xf numFmtId="0" fontId="3" fillId="33" borderId="7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left" vertical="top" wrapText="1"/>
    </xf>
    <xf numFmtId="0" fontId="0" fillId="40" borderId="17" xfId="0" applyFill="1" applyBorder="1" applyAlignment="1">
      <alignment horizontal="left" vertical="top" wrapText="1"/>
    </xf>
    <xf numFmtId="0" fontId="0" fillId="36" borderId="45" xfId="0" applyFill="1" applyBorder="1" applyAlignment="1">
      <alignment horizontal="center" vertical="top" wrapText="1"/>
    </xf>
    <xf numFmtId="0" fontId="0" fillId="36" borderId="50" xfId="0" applyFill="1" applyBorder="1" applyAlignment="1">
      <alignment vertical="top" wrapText="1"/>
    </xf>
    <xf numFmtId="0" fontId="0" fillId="36" borderId="61" xfId="0" applyFill="1" applyBorder="1" applyAlignment="1">
      <alignment vertical="top" wrapText="1"/>
    </xf>
    <xf numFmtId="0" fontId="3" fillId="33" borderId="91" xfId="0" applyFont="1" applyFill="1" applyBorder="1" applyAlignment="1">
      <alignment horizontal="center" vertical="top"/>
    </xf>
    <xf numFmtId="0" fontId="0" fillId="36" borderId="64" xfId="0" applyFill="1" applyBorder="1" applyAlignment="1">
      <alignment vertical="top" wrapText="1"/>
    </xf>
    <xf numFmtId="0" fontId="3" fillId="33" borderId="91" xfId="0" applyFont="1" applyFill="1" applyBorder="1" applyAlignment="1">
      <alignment horizontal="center"/>
    </xf>
    <xf numFmtId="0" fontId="0" fillId="36" borderId="59" xfId="0" applyFill="1" applyBorder="1" applyAlignment="1">
      <alignment vertical="top"/>
    </xf>
    <xf numFmtId="0" fontId="0" fillId="0" borderId="59" xfId="0" applyBorder="1" applyAlignment="1">
      <alignment vertical="top"/>
    </xf>
    <xf numFmtId="0" fontId="0" fillId="36" borderId="55" xfId="0" applyFill="1" applyBorder="1" applyAlignment="1">
      <alignment vertical="top"/>
    </xf>
    <xf numFmtId="0" fontId="0" fillId="36" borderId="92" xfId="0" applyFill="1" applyBorder="1" applyAlignment="1">
      <alignment vertical="top"/>
    </xf>
    <xf numFmtId="0" fontId="0" fillId="0" borderId="55" xfId="0" applyFill="1" applyBorder="1" applyAlignment="1">
      <alignment vertical="top"/>
    </xf>
    <xf numFmtId="0" fontId="20" fillId="0" borderId="18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39" borderId="13" xfId="0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43" borderId="16" xfId="0" applyFill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33" borderId="44" xfId="0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34" borderId="42" xfId="0" applyFill="1" applyBorder="1" applyAlignment="1">
      <alignment vertical="top" wrapText="1"/>
    </xf>
    <xf numFmtId="0" fontId="0" fillId="34" borderId="66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34" borderId="25" xfId="0" applyFill="1" applyBorder="1" applyAlignment="1">
      <alignment vertical="top" wrapText="1"/>
    </xf>
    <xf numFmtId="0" fontId="0" fillId="34" borderId="32" xfId="0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6" xfId="0" applyFill="1" applyBorder="1" applyAlignment="1">
      <alignment vertical="top"/>
    </xf>
    <xf numFmtId="0" fontId="0" fillId="34" borderId="18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2" xfId="0" applyBorder="1" applyAlignment="1">
      <alignment vertical="top"/>
    </xf>
    <xf numFmtId="0" fontId="0" fillId="34" borderId="17" xfId="0" applyFill="1" applyBorder="1" applyAlignment="1">
      <alignment horizontal="left" vertical="top" wrapText="1"/>
    </xf>
    <xf numFmtId="0" fontId="0" fillId="42" borderId="16" xfId="0" applyFill="1" applyBorder="1" applyAlignment="1">
      <alignment vertical="top" wrapText="1"/>
    </xf>
    <xf numFmtId="0" fontId="9" fillId="42" borderId="16" xfId="0" applyFont="1" applyFill="1" applyBorder="1" applyAlignment="1">
      <alignment vertical="top" wrapText="1"/>
    </xf>
    <xf numFmtId="0" fontId="9" fillId="42" borderId="46" xfId="0" applyFont="1" applyFill="1" applyBorder="1" applyAlignment="1">
      <alignment vertical="top" wrapText="1"/>
    </xf>
    <xf numFmtId="0" fontId="0" fillId="42" borderId="46" xfId="0" applyFill="1" applyBorder="1" applyAlignment="1">
      <alignment vertical="top" wrapText="1"/>
    </xf>
    <xf numFmtId="0" fontId="0" fillId="0" borderId="3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43" borderId="17" xfId="0" applyFill="1" applyBorder="1" applyAlignment="1">
      <alignment horizontal="left" vertical="top" wrapText="1"/>
    </xf>
    <xf numFmtId="0" fontId="0" fillId="43" borderId="20" xfId="0" applyFill="1" applyBorder="1" applyAlignment="1">
      <alignment horizontal="left" vertical="top" wrapText="1"/>
    </xf>
    <xf numFmtId="0" fontId="0" fillId="43" borderId="31" xfId="0" applyFill="1" applyBorder="1" applyAlignment="1">
      <alignment horizontal="left" vertical="top" wrapText="1"/>
    </xf>
    <xf numFmtId="0" fontId="0" fillId="43" borderId="16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/>
    </xf>
    <xf numFmtId="0" fontId="0" fillId="35" borderId="16" xfId="0" applyFill="1" applyBorder="1" applyAlignment="1">
      <alignment vertical="top" wrapText="1"/>
    </xf>
    <xf numFmtId="0" fontId="0" fillId="39" borderId="28" xfId="0" applyFill="1" applyBorder="1" applyAlignment="1">
      <alignment vertical="top"/>
    </xf>
    <xf numFmtId="0" fontId="0" fillId="39" borderId="25" xfId="0" applyFill="1" applyBorder="1" applyAlignment="1">
      <alignment vertical="top"/>
    </xf>
    <xf numFmtId="0" fontId="0" fillId="42" borderId="16" xfId="0" applyFont="1" applyFill="1" applyBorder="1" applyAlignment="1">
      <alignment vertical="top" wrapText="1"/>
    </xf>
    <xf numFmtId="0" fontId="0" fillId="42" borderId="21" xfId="0" applyFill="1" applyBorder="1" applyAlignment="1">
      <alignment vertical="top" wrapText="1"/>
    </xf>
    <xf numFmtId="0" fontId="0" fillId="42" borderId="47" xfId="0" applyFill="1" applyBorder="1" applyAlignment="1">
      <alignment vertical="top" wrapText="1"/>
    </xf>
    <xf numFmtId="0" fontId="0" fillId="34" borderId="28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/>
    </xf>
    <xf numFmtId="0" fontId="0" fillId="34" borderId="36" xfId="0" applyFill="1" applyBorder="1" applyAlignment="1">
      <alignment horizontal="left" vertical="top" wrapText="1"/>
    </xf>
    <xf numFmtId="0" fontId="0" fillId="43" borderId="28" xfId="0" applyFill="1" applyBorder="1" applyAlignment="1">
      <alignment horizontal="left" vertical="top" wrapText="1"/>
    </xf>
    <xf numFmtId="0" fontId="0" fillId="43" borderId="25" xfId="0" applyFill="1" applyBorder="1" applyAlignment="1">
      <alignment horizontal="left" vertical="top" wrapText="1"/>
    </xf>
    <xf numFmtId="0" fontId="0" fillId="43" borderId="16" xfId="0" applyFill="1" applyBorder="1" applyAlignment="1">
      <alignment vertical="top" wrapText="1"/>
    </xf>
    <xf numFmtId="0" fontId="0" fillId="0" borderId="18" xfId="0" applyFill="1" applyBorder="1" applyAlignment="1">
      <alignment vertical="top"/>
    </xf>
    <xf numFmtId="49" fontId="0" fillId="0" borderId="16" xfId="0" applyNumberFormat="1" applyBorder="1" applyAlignment="1">
      <alignment vertical="top" wrapText="1"/>
    </xf>
    <xf numFmtId="0" fontId="0" fillId="43" borderId="19" xfId="0" applyFill="1" applyBorder="1" applyAlignment="1">
      <alignment horizontal="left" vertical="top" wrapText="1"/>
    </xf>
    <xf numFmtId="0" fontId="0" fillId="43" borderId="32" xfId="0" applyFill="1" applyBorder="1" applyAlignment="1">
      <alignment horizontal="left" vertical="top" wrapText="1"/>
    </xf>
    <xf numFmtId="0" fontId="0" fillId="34" borderId="31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3" fillId="33" borderId="65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74" xfId="0" applyFont="1" applyFill="1" applyBorder="1" applyAlignment="1">
      <alignment horizontal="center" wrapText="1"/>
    </xf>
    <xf numFmtId="0" fontId="0" fillId="0" borderId="93" xfId="0" applyBorder="1" applyAlignment="1">
      <alignment vertical="top"/>
    </xf>
    <xf numFmtId="0" fontId="0" fillId="0" borderId="61" xfId="0" applyBorder="1" applyAlignment="1">
      <alignment vertical="top"/>
    </xf>
    <xf numFmtId="0" fontId="0" fillId="39" borderId="6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8" xfId="0" applyBorder="1" applyAlignment="1">
      <alignment vertical="top"/>
    </xf>
    <xf numFmtId="0" fontId="0" fillId="39" borderId="56" xfId="0" applyFill="1" applyBorder="1" applyAlignment="1">
      <alignment vertical="top"/>
    </xf>
    <xf numFmtId="0" fontId="0" fillId="38" borderId="16" xfId="0" applyFill="1" applyBorder="1" applyAlignment="1">
      <alignment vertical="top"/>
    </xf>
    <xf numFmtId="0" fontId="0" fillId="39" borderId="19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0" fontId="0" fillId="36" borderId="93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0" fontId="0" fillId="35" borderId="34" xfId="0" applyFill="1" applyBorder="1" applyAlignment="1">
      <alignment horizontal="center" vertical="top" wrapText="1"/>
    </xf>
    <xf numFmtId="0" fontId="0" fillId="36" borderId="35" xfId="0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0" fillId="36" borderId="70" xfId="0" applyFill="1" applyBorder="1" applyAlignment="1">
      <alignment vertical="top" wrapText="1"/>
    </xf>
    <xf numFmtId="0" fontId="0" fillId="36" borderId="89" xfId="0" applyFill="1" applyBorder="1" applyAlignment="1">
      <alignment vertical="top" wrapText="1"/>
    </xf>
    <xf numFmtId="0" fontId="19" fillId="37" borderId="86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0" fillId="37" borderId="30" xfId="0" applyFill="1" applyBorder="1" applyAlignment="1">
      <alignment vertical="top"/>
    </xf>
    <xf numFmtId="0" fontId="19" fillId="0" borderId="86" xfId="0" applyFont="1" applyFill="1" applyBorder="1" applyAlignment="1">
      <alignment horizontal="center" vertical="top" wrapText="1"/>
    </xf>
    <xf numFmtId="0" fontId="3" fillId="33" borderId="65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0" fillId="0" borderId="65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74" xfId="0" applyBorder="1" applyAlignment="1">
      <alignment vertical="top"/>
    </xf>
    <xf numFmtId="0" fontId="0" fillId="42" borderId="0" xfId="0" applyFill="1" applyBorder="1" applyAlignment="1">
      <alignment vertical="top"/>
    </xf>
    <xf numFmtId="0" fontId="0" fillId="42" borderId="15" xfId="0" applyFill="1" applyBorder="1" applyAlignment="1">
      <alignment vertical="top"/>
    </xf>
    <xf numFmtId="0" fontId="0" fillId="42" borderId="30" xfId="0" applyFill="1" applyBorder="1" applyAlignment="1">
      <alignment vertical="top"/>
    </xf>
    <xf numFmtId="0" fontId="0" fillId="42" borderId="29" xfId="0" applyFill="1" applyBorder="1" applyAlignment="1">
      <alignment vertical="top"/>
    </xf>
    <xf numFmtId="0" fontId="0" fillId="41" borderId="0" xfId="0" applyFill="1" applyAlignment="1">
      <alignment vertical="top"/>
    </xf>
    <xf numFmtId="0" fontId="0" fillId="37" borderId="0" xfId="0" applyFill="1" applyAlignment="1">
      <alignment vertical="top"/>
    </xf>
    <xf numFmtId="0" fontId="0" fillId="46" borderId="0" xfId="0" applyFill="1" applyAlignment="1">
      <alignment vertical="top"/>
    </xf>
    <xf numFmtId="0" fontId="0" fillId="46" borderId="0" xfId="0" applyFill="1" applyAlignment="1">
      <alignment/>
    </xf>
    <xf numFmtId="0" fontId="61" fillId="37" borderId="0" xfId="0" applyFont="1" applyFill="1" applyAlignment="1">
      <alignment horizontal="center" vertical="center"/>
    </xf>
    <xf numFmtId="0" fontId="32" fillId="41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43" borderId="18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wrapText="1"/>
    </xf>
    <xf numFmtId="0" fontId="8" fillId="33" borderId="74" xfId="0" applyFont="1" applyFill="1" applyBorder="1" applyAlignment="1">
      <alignment wrapText="1"/>
    </xf>
    <xf numFmtId="0" fontId="32" fillId="46" borderId="13" xfId="0" applyFont="1" applyFill="1" applyBorder="1" applyAlignment="1">
      <alignment horizontal="center" vertical="center"/>
    </xf>
    <xf numFmtId="0" fontId="61" fillId="37" borderId="13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wrapText="1"/>
    </xf>
    <xf numFmtId="0" fontId="0" fillId="42" borderId="37" xfId="0" applyFill="1" applyBorder="1" applyAlignment="1">
      <alignment vertical="top" wrapText="1"/>
    </xf>
    <xf numFmtId="0" fontId="0" fillId="46" borderId="13" xfId="0" applyFill="1" applyBorder="1" applyAlignment="1">
      <alignment vertical="top"/>
    </xf>
    <xf numFmtId="0" fontId="0" fillId="47" borderId="17" xfId="0" applyFill="1" applyBorder="1" applyAlignment="1">
      <alignment horizontal="center" vertical="top" wrapText="1"/>
    </xf>
    <xf numFmtId="0" fontId="0" fillId="47" borderId="31" xfId="0" applyFill="1" applyBorder="1" applyAlignment="1">
      <alignment horizontal="center" vertical="top" wrapText="1"/>
    </xf>
    <xf numFmtId="0" fontId="0" fillId="47" borderId="26" xfId="0" applyFill="1" applyBorder="1" applyAlignment="1">
      <alignment horizontal="center" vertical="top" wrapText="1"/>
    </xf>
    <xf numFmtId="0" fontId="0" fillId="47" borderId="70" xfId="0" applyFill="1" applyBorder="1" applyAlignment="1">
      <alignment horizontal="center" vertical="top" wrapText="1"/>
    </xf>
    <xf numFmtId="0" fontId="0" fillId="42" borderId="42" xfId="0" applyFill="1" applyBorder="1" applyAlignment="1">
      <alignment horizontal="center" vertical="top" wrapText="1"/>
    </xf>
    <xf numFmtId="0" fontId="0" fillId="42" borderId="66" xfId="0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3" borderId="36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41" borderId="42" xfId="0" applyFont="1" applyFill="1" applyBorder="1" applyAlignment="1">
      <alignment horizontal="center" vertical="top" wrapText="1"/>
    </xf>
    <xf numFmtId="0" fontId="8" fillId="41" borderId="25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center" wrapText="1"/>
    </xf>
    <xf numFmtId="0" fontId="8" fillId="41" borderId="39" xfId="0" applyFont="1" applyFill="1" applyBorder="1" applyAlignment="1">
      <alignment horizontal="center" vertical="top" wrapText="1"/>
    </xf>
    <xf numFmtId="0" fontId="8" fillId="41" borderId="24" xfId="0" applyFont="1" applyFill="1" applyBorder="1" applyAlignment="1">
      <alignment horizontal="center" vertical="top" wrapText="1"/>
    </xf>
    <xf numFmtId="0" fontId="0" fillId="38" borderId="36" xfId="0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8" fillId="41" borderId="99" xfId="0" applyFont="1" applyFill="1" applyBorder="1" applyAlignment="1">
      <alignment horizontal="center" vertical="top" wrapText="1"/>
    </xf>
    <xf numFmtId="0" fontId="8" fillId="41" borderId="89" xfId="0" applyFont="1" applyFill="1" applyBorder="1" applyAlignment="1">
      <alignment horizontal="center" vertical="top" wrapText="1"/>
    </xf>
    <xf numFmtId="0" fontId="0" fillId="40" borderId="36" xfId="0" applyFill="1" applyBorder="1" applyAlignment="1">
      <alignment horizontal="center" vertical="center" wrapText="1"/>
    </xf>
    <xf numFmtId="0" fontId="0" fillId="40" borderId="42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horizontal="center"/>
    </xf>
    <xf numFmtId="0" fontId="26" fillId="41" borderId="33" xfId="0" applyFont="1" applyFill="1" applyBorder="1" applyAlignment="1">
      <alignment horizontal="center"/>
    </xf>
    <xf numFmtId="0" fontId="26" fillId="41" borderId="35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2" borderId="46" xfId="0" applyFill="1" applyBorder="1" applyAlignment="1">
      <alignment horizontal="center" vertical="center" wrapText="1"/>
    </xf>
    <xf numFmtId="0" fontId="0" fillId="42" borderId="100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top" wrapText="1"/>
    </xf>
    <xf numFmtId="0" fontId="0" fillId="42" borderId="45" xfId="0" applyFill="1" applyBorder="1" applyAlignment="1">
      <alignment horizontal="center" vertical="top" wrapText="1"/>
    </xf>
    <xf numFmtId="0" fontId="0" fillId="42" borderId="27" xfId="0" applyFill="1" applyBorder="1" applyAlignment="1">
      <alignment horizontal="center" vertical="top" wrapText="1"/>
    </xf>
    <xf numFmtId="0" fontId="2" fillId="41" borderId="60" xfId="0" applyFont="1" applyFill="1" applyBorder="1" applyAlignment="1">
      <alignment horizontal="center" vertical="top" wrapText="1"/>
    </xf>
    <xf numFmtId="0" fontId="2" fillId="41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top" wrapText="1"/>
    </xf>
    <xf numFmtId="0" fontId="3" fillId="41" borderId="33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16" fontId="2" fillId="0" borderId="36" xfId="0" applyNumberFormat="1" applyFont="1" applyFill="1" applyBorder="1" applyAlignment="1">
      <alignment horizontal="center" vertical="center" wrapText="1"/>
    </xf>
    <xf numFmtId="16" fontId="2" fillId="0" borderId="20" xfId="0" applyNumberFormat="1" applyFont="1" applyFill="1" applyBorder="1" applyAlignment="1">
      <alignment horizontal="center" vertical="center" wrapText="1"/>
    </xf>
    <xf numFmtId="16" fontId="2" fillId="0" borderId="28" xfId="0" applyNumberFormat="1" applyFont="1" applyFill="1" applyBorder="1" applyAlignment="1">
      <alignment horizontal="center" vertical="center" wrapText="1"/>
    </xf>
    <xf numFmtId="16" fontId="2" fillId="0" borderId="42" xfId="0" applyNumberFormat="1" applyFont="1" applyFill="1" applyBorder="1" applyAlignment="1">
      <alignment horizontal="center" vertical="center" wrapText="1"/>
    </xf>
    <xf numFmtId="16" fontId="2" fillId="0" borderId="17" xfId="0" applyNumberFormat="1" applyFont="1" applyFill="1" applyBorder="1" applyAlignment="1">
      <alignment horizontal="center" vertical="center" wrapText="1"/>
    </xf>
    <xf numFmtId="16" fontId="2" fillId="0" borderId="25" xfId="0" applyNumberFormat="1" applyFont="1" applyFill="1" applyBorder="1" applyAlignment="1">
      <alignment horizontal="center" vertical="center" wrapText="1"/>
    </xf>
    <xf numFmtId="16" fontId="2" fillId="0" borderId="66" xfId="0" applyNumberFormat="1" applyFont="1" applyFill="1" applyBorder="1" applyAlignment="1">
      <alignment horizontal="center" vertical="center" wrapText="1"/>
    </xf>
    <xf numFmtId="16" fontId="2" fillId="0" borderId="31" xfId="0" applyNumberFormat="1" applyFont="1" applyFill="1" applyBorder="1" applyAlignment="1">
      <alignment horizontal="center" vertical="center" wrapText="1"/>
    </xf>
    <xf numFmtId="16" fontId="2" fillId="0" borderId="32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16" fontId="2" fillId="0" borderId="39" xfId="0" applyNumberFormat="1" applyFont="1" applyFill="1" applyBorder="1" applyAlignment="1">
      <alignment horizontal="center" vertical="center" wrapText="1"/>
    </xf>
    <xf numFmtId="16" fontId="2" fillId="0" borderId="15" xfId="0" applyNumberFormat="1" applyFont="1" applyFill="1" applyBorder="1" applyAlignment="1">
      <alignment horizontal="center" vertical="center" wrapText="1"/>
    </xf>
    <xf numFmtId="16" fontId="2" fillId="0" borderId="24" xfId="0" applyNumberFormat="1" applyFont="1" applyFill="1" applyBorder="1" applyAlignment="1">
      <alignment horizontal="center" vertical="center" wrapText="1"/>
    </xf>
    <xf numFmtId="0" fontId="24" fillId="33" borderId="101" xfId="0" applyFont="1" applyFill="1" applyBorder="1" applyAlignment="1">
      <alignment horizontal="center" vertical="top" wrapText="1"/>
    </xf>
    <xf numFmtId="0" fontId="24" fillId="33" borderId="102" xfId="0" applyFont="1" applyFill="1" applyBorder="1" applyAlignment="1">
      <alignment horizontal="center" vertical="top" wrapText="1"/>
    </xf>
    <xf numFmtId="0" fontId="24" fillId="33" borderId="73" xfId="0" applyFont="1" applyFill="1" applyBorder="1" applyAlignment="1">
      <alignment horizontal="center" vertical="top" wrapText="1"/>
    </xf>
    <xf numFmtId="0" fontId="24" fillId="0" borderId="103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7" fillId="41" borderId="104" xfId="0" applyFont="1" applyFill="1" applyBorder="1" applyAlignment="1">
      <alignment horizontal="center" vertical="top" wrapText="1"/>
    </xf>
    <xf numFmtId="0" fontId="27" fillId="41" borderId="105" xfId="0" applyFont="1" applyFill="1" applyBorder="1" applyAlignment="1">
      <alignment horizontal="center" vertical="top" wrapText="1"/>
    </xf>
    <xf numFmtId="0" fontId="27" fillId="41" borderId="106" xfId="0" applyFont="1" applyFill="1" applyBorder="1" applyAlignment="1">
      <alignment horizontal="center" vertical="top" wrapText="1"/>
    </xf>
    <xf numFmtId="0" fontId="27" fillId="41" borderId="107" xfId="0" applyFont="1" applyFill="1" applyBorder="1" applyAlignment="1">
      <alignment horizontal="center" vertical="center" wrapText="1"/>
    </xf>
    <xf numFmtId="0" fontId="27" fillId="41" borderId="7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9" fontId="0" fillId="0" borderId="58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7" fillId="33" borderId="108" xfId="0" applyFont="1" applyFill="1" applyBorder="1" applyAlignment="1">
      <alignment horizontal="left" vertical="top" wrapText="1"/>
    </xf>
    <xf numFmtId="0" fontId="57" fillId="33" borderId="102" xfId="0" applyFont="1" applyFill="1" applyBorder="1" applyAlignment="1">
      <alignment horizontal="left" vertical="top" wrapText="1"/>
    </xf>
    <xf numFmtId="0" fontId="57" fillId="33" borderId="72" xfId="0" applyFont="1" applyFill="1" applyBorder="1" applyAlignment="1">
      <alignment horizontal="left" vertical="top" wrapText="1"/>
    </xf>
    <xf numFmtId="0" fontId="27" fillId="34" borderId="109" xfId="0" applyFont="1" applyFill="1" applyBorder="1" applyAlignment="1">
      <alignment horizontal="center" vertical="top" wrapText="1"/>
    </xf>
    <xf numFmtId="0" fontId="27" fillId="34" borderId="110" xfId="0" applyFont="1" applyFill="1" applyBorder="1" applyAlignment="1">
      <alignment horizontal="center" vertical="top" wrapText="1"/>
    </xf>
    <xf numFmtId="0" fontId="27" fillId="34" borderId="111" xfId="0" applyFont="1" applyFill="1" applyBorder="1" applyAlignment="1">
      <alignment horizontal="center" vertical="top" wrapText="1"/>
    </xf>
    <xf numFmtId="0" fontId="32" fillId="33" borderId="0" xfId="0" applyFont="1" applyFill="1" applyAlignment="1">
      <alignment horizontal="center"/>
    </xf>
    <xf numFmtId="0" fontId="24" fillId="0" borderId="112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36" fillId="41" borderId="60" xfId="0" applyNumberFormat="1" applyFont="1" applyFill="1" applyBorder="1" applyAlignment="1">
      <alignment horizontal="center" vertical="center" wrapText="1"/>
    </xf>
    <xf numFmtId="0" fontId="36" fillId="41" borderId="11" xfId="0" applyNumberFormat="1" applyFont="1" applyFill="1" applyBorder="1" applyAlignment="1">
      <alignment horizontal="center" vertical="center" wrapText="1"/>
    </xf>
    <xf numFmtId="0" fontId="36" fillId="41" borderId="12" xfId="0" applyNumberFormat="1" applyFont="1" applyFill="1" applyBorder="1" applyAlignment="1">
      <alignment horizontal="center" vertical="center" wrapText="1"/>
    </xf>
    <xf numFmtId="9" fontId="14" fillId="33" borderId="10" xfId="0" applyNumberFormat="1" applyFont="1" applyFill="1" applyBorder="1" applyAlignment="1">
      <alignment horizontal="center" vertical="top" wrapText="1"/>
    </xf>
    <xf numFmtId="9" fontId="14" fillId="33" borderId="3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55" fillId="33" borderId="6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2" fillId="44" borderId="43" xfId="0" applyFont="1" applyFill="1" applyBorder="1" applyAlignment="1">
      <alignment horizontal="center" vertical="top" wrapText="1"/>
    </xf>
    <xf numFmtId="0" fontId="2" fillId="44" borderId="44" xfId="0" applyFont="1" applyFill="1" applyBorder="1" applyAlignment="1">
      <alignment horizontal="center" vertical="top" wrapText="1"/>
    </xf>
    <xf numFmtId="0" fontId="32" fillId="41" borderId="60" xfId="0" applyFont="1" applyFill="1" applyBorder="1" applyAlignment="1">
      <alignment horizontal="center" vertical="center"/>
    </xf>
    <xf numFmtId="0" fontId="32" fillId="41" borderId="11" xfId="0" applyFont="1" applyFill="1" applyBorder="1" applyAlignment="1">
      <alignment horizontal="center" vertical="center"/>
    </xf>
    <xf numFmtId="0" fontId="32" fillId="41" borderId="12" xfId="0" applyFont="1" applyFill="1" applyBorder="1" applyAlignment="1">
      <alignment horizontal="center" vertical="center"/>
    </xf>
    <xf numFmtId="0" fontId="32" fillId="46" borderId="60" xfId="0" applyFont="1" applyFill="1" applyBorder="1" applyAlignment="1">
      <alignment horizontal="center" vertical="center"/>
    </xf>
    <xf numFmtId="0" fontId="32" fillId="46" borderId="11" xfId="0" applyFont="1" applyFill="1" applyBorder="1" applyAlignment="1">
      <alignment horizontal="center" vertical="center"/>
    </xf>
    <xf numFmtId="0" fontId="32" fillId="46" borderId="12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  <xf numFmtId="0" fontId="61" fillId="37" borderId="60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17" fillId="37" borderId="99" xfId="0" applyFont="1" applyFill="1" applyBorder="1" applyAlignment="1">
      <alignment horizontal="center" vertical="top" wrapText="1"/>
    </xf>
    <xf numFmtId="0" fontId="17" fillId="37" borderId="86" xfId="0" applyFont="1" applyFill="1" applyBorder="1" applyAlignment="1">
      <alignment horizontal="center" vertical="top" wrapText="1"/>
    </xf>
    <xf numFmtId="0" fontId="17" fillId="37" borderId="70" xfId="0" applyFont="1" applyFill="1" applyBorder="1" applyAlignment="1">
      <alignment horizontal="center" vertical="top" wrapText="1"/>
    </xf>
    <xf numFmtId="0" fontId="17" fillId="37" borderId="89" xfId="0" applyFont="1" applyFill="1" applyBorder="1" applyAlignment="1">
      <alignment horizontal="center" vertical="top" wrapText="1"/>
    </xf>
    <xf numFmtId="17" fontId="0" fillId="38" borderId="37" xfId="0" applyNumberFormat="1" applyFill="1" applyBorder="1" applyAlignment="1">
      <alignment horizontal="center" vertical="top"/>
    </xf>
    <xf numFmtId="17" fontId="0" fillId="38" borderId="55" xfId="0" applyNumberFormat="1" applyFill="1" applyBorder="1" applyAlignment="1">
      <alignment horizontal="center" vertical="top"/>
    </xf>
    <xf numFmtId="17" fontId="0" fillId="38" borderId="51" xfId="0" applyNumberFormat="1" applyFill="1" applyBorder="1" applyAlignment="1">
      <alignment horizontal="center" vertical="top"/>
    </xf>
    <xf numFmtId="0" fontId="0" fillId="38" borderId="38" xfId="0" applyFill="1" applyBorder="1" applyAlignment="1">
      <alignment horizontal="center" vertical="top"/>
    </xf>
    <xf numFmtId="0" fontId="0" fillId="38" borderId="59" xfId="0" applyFill="1" applyBorder="1" applyAlignment="1">
      <alignment horizontal="center" vertical="top"/>
    </xf>
    <xf numFmtId="0" fontId="0" fillId="38" borderId="41" xfId="0" applyFill="1" applyBorder="1" applyAlignment="1">
      <alignment horizontal="center" vertical="top"/>
    </xf>
    <xf numFmtId="16" fontId="0" fillId="38" borderId="38" xfId="0" applyNumberFormat="1" applyFill="1" applyBorder="1" applyAlignment="1">
      <alignment horizontal="center" vertical="top"/>
    </xf>
    <xf numFmtId="0" fontId="0" fillId="0" borderId="87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center"/>
    </xf>
    <xf numFmtId="0" fontId="19" fillId="37" borderId="33" xfId="0" applyFont="1" applyFill="1" applyBorder="1" applyAlignment="1">
      <alignment/>
    </xf>
    <xf numFmtId="0" fontId="19" fillId="37" borderId="35" xfId="0" applyFont="1" applyFill="1" applyBorder="1" applyAlignment="1">
      <alignment/>
    </xf>
    <xf numFmtId="0" fontId="0" fillId="42" borderId="65" xfId="0" applyFill="1" applyBorder="1" applyAlignment="1">
      <alignment horizontal="center" vertical="top" wrapText="1"/>
    </xf>
    <xf numFmtId="0" fontId="0" fillId="42" borderId="34" xfId="0" applyFill="1" applyBorder="1" applyAlignment="1">
      <alignment horizontal="center" vertical="top" wrapText="1"/>
    </xf>
    <xf numFmtId="0" fontId="0" fillId="42" borderId="74" xfId="0" applyFill="1" applyBorder="1" applyAlignment="1">
      <alignment horizontal="center" vertical="top" wrapText="1"/>
    </xf>
    <xf numFmtId="0" fontId="0" fillId="48" borderId="10" xfId="0" applyFill="1" applyBorder="1" applyAlignment="1">
      <alignment horizontal="center" vertical="top" wrapText="1"/>
    </xf>
    <xf numFmtId="0" fontId="0" fillId="48" borderId="33" xfId="0" applyFill="1" applyBorder="1" applyAlignment="1">
      <alignment horizontal="center" vertical="top" wrapText="1"/>
    </xf>
    <xf numFmtId="0" fontId="0" fillId="49" borderId="10" xfId="0" applyFill="1" applyBorder="1" applyAlignment="1">
      <alignment horizontal="center" vertical="top" wrapText="1"/>
    </xf>
    <xf numFmtId="0" fontId="0" fillId="49" borderId="33" xfId="0" applyFill="1" applyBorder="1" applyAlignment="1">
      <alignment horizontal="center" vertical="top" wrapText="1"/>
    </xf>
    <xf numFmtId="0" fontId="0" fillId="49" borderId="35" xfId="0" applyFill="1" applyBorder="1" applyAlignment="1">
      <alignment horizontal="center" vertical="top" wrapText="1"/>
    </xf>
    <xf numFmtId="0" fontId="10" fillId="46" borderId="10" xfId="0" applyFont="1" applyFill="1" applyBorder="1" applyAlignment="1">
      <alignment horizontal="center"/>
    </xf>
    <xf numFmtId="0" fontId="0" fillId="46" borderId="33" xfId="0" applyFill="1" applyBorder="1" applyAlignment="1">
      <alignment/>
    </xf>
    <xf numFmtId="0" fontId="0" fillId="46" borderId="35" xfId="0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0" fillId="41" borderId="33" xfId="0" applyFill="1" applyBorder="1" applyAlignment="1">
      <alignment/>
    </xf>
    <xf numFmtId="0" fontId="0" fillId="41" borderId="35" xfId="0" applyFill="1" applyBorder="1" applyAlignment="1">
      <alignment/>
    </xf>
    <xf numFmtId="0" fontId="2" fillId="35" borderId="39" xfId="0" applyFont="1" applyFill="1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35" borderId="24" xfId="0" applyFill="1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0" fillId="34" borderId="93" xfId="0" applyFill="1" applyBorder="1" applyAlignment="1">
      <alignment horizontal="center" vertical="top" wrapText="1"/>
    </xf>
    <xf numFmtId="0" fontId="0" fillId="34" borderId="59" xfId="0" applyFill="1" applyBorder="1" applyAlignment="1">
      <alignment horizontal="center" vertical="top" wrapText="1"/>
    </xf>
    <xf numFmtId="0" fontId="0" fillId="34" borderId="54" xfId="0" applyFill="1" applyBorder="1" applyAlignment="1">
      <alignment horizontal="center" vertical="top" wrapText="1"/>
    </xf>
    <xf numFmtId="0" fontId="0" fillId="33" borderId="93" xfId="0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O56"/>
  <sheetViews>
    <sheetView tabSelected="1" zoomScalePageLayoutView="0" workbookViewId="0" topLeftCell="A7">
      <selection activeCell="F11" sqref="F11"/>
    </sheetView>
  </sheetViews>
  <sheetFormatPr defaultColWidth="9.00390625" defaultRowHeight="12.75"/>
  <cols>
    <col min="1" max="1" width="11.125" style="0" customWidth="1"/>
    <col min="2" max="2" width="29.375" style="0" customWidth="1"/>
    <col min="3" max="3" width="28.125" style="0" customWidth="1"/>
    <col min="4" max="5" width="27.625" style="0" customWidth="1"/>
    <col min="6" max="6" width="48.375" style="0" customWidth="1"/>
  </cols>
  <sheetData>
    <row r="2" spans="2:5" ht="18">
      <c r="B2" s="581" t="s">
        <v>279</v>
      </c>
      <c r="C2" s="581"/>
      <c r="D2" s="581"/>
      <c r="E2" s="581"/>
    </row>
    <row r="3" spans="1:1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585" t="s">
        <v>349</v>
      </c>
      <c r="B4" s="582" t="s">
        <v>797</v>
      </c>
      <c r="C4" s="579" t="s">
        <v>796</v>
      </c>
      <c r="D4" s="579"/>
      <c r="E4" s="58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586"/>
      <c r="B5" s="583"/>
      <c r="C5" s="145">
        <v>3</v>
      </c>
      <c r="D5" s="145">
        <v>2</v>
      </c>
      <c r="E5" s="154">
        <v>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2" customHeight="1" thickBot="1">
      <c r="A6" s="587"/>
      <c r="B6" s="584"/>
      <c r="C6" s="146" t="s">
        <v>451</v>
      </c>
      <c r="D6" s="146" t="s">
        <v>452</v>
      </c>
      <c r="E6" s="147" t="s">
        <v>278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64.5" thickBot="1">
      <c r="A7" s="148">
        <v>4</v>
      </c>
      <c r="B7" s="137" t="s">
        <v>353</v>
      </c>
      <c r="C7" s="143" t="s">
        <v>354</v>
      </c>
      <c r="D7" s="144" t="s">
        <v>354</v>
      </c>
      <c r="E7" s="144" t="s">
        <v>354</v>
      </c>
      <c r="F7" s="1" t="s">
        <v>283</v>
      </c>
      <c r="G7" s="1"/>
      <c r="H7" s="1"/>
      <c r="I7" s="1"/>
      <c r="J7" s="1"/>
      <c r="K7" s="1"/>
      <c r="L7" s="1"/>
      <c r="M7" s="1"/>
      <c r="N7" s="1"/>
      <c r="O7" s="1"/>
    </row>
    <row r="8" spans="1:15" ht="67.5" customHeight="1" thickBot="1">
      <c r="A8" s="148">
        <v>3</v>
      </c>
      <c r="B8" s="137" t="s">
        <v>352</v>
      </c>
      <c r="C8" s="141" t="s">
        <v>355</v>
      </c>
      <c r="D8" s="142" t="s">
        <v>355</v>
      </c>
      <c r="E8" s="140" t="s">
        <v>356</v>
      </c>
      <c r="F8" s="1" t="s">
        <v>284</v>
      </c>
      <c r="G8" s="1"/>
      <c r="H8" s="1"/>
      <c r="I8" s="1"/>
      <c r="J8" s="1"/>
      <c r="K8" s="1"/>
      <c r="L8" s="1"/>
      <c r="M8" s="1"/>
      <c r="N8" s="1"/>
      <c r="O8" s="1"/>
    </row>
    <row r="9" spans="1:15" ht="103.5" customHeight="1" thickBot="1">
      <c r="A9" s="148">
        <v>2</v>
      </c>
      <c r="B9" s="137" t="s">
        <v>351</v>
      </c>
      <c r="C9" s="141" t="s">
        <v>355</v>
      </c>
      <c r="D9" s="140" t="s">
        <v>356</v>
      </c>
      <c r="E9" s="139" t="s">
        <v>357</v>
      </c>
      <c r="F9" s="1" t="s">
        <v>285</v>
      </c>
      <c r="G9" s="1"/>
      <c r="H9" s="1"/>
      <c r="I9" s="1"/>
      <c r="J9" s="1"/>
      <c r="K9" s="1"/>
      <c r="L9" s="1"/>
      <c r="M9" s="1"/>
      <c r="N9" s="1"/>
      <c r="O9" s="1"/>
    </row>
    <row r="10" spans="1:15" ht="92.25" customHeight="1" thickBot="1">
      <c r="A10" s="149">
        <v>1</v>
      </c>
      <c r="B10" s="150" t="s">
        <v>350</v>
      </c>
      <c r="C10" s="138" t="s">
        <v>357</v>
      </c>
      <c r="D10" s="139" t="s">
        <v>357</v>
      </c>
      <c r="E10" s="139" t="s">
        <v>357</v>
      </c>
      <c r="F10" s="1" t="s">
        <v>286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4">
    <mergeCell ref="C4:E4"/>
    <mergeCell ref="B2:E2"/>
    <mergeCell ref="B4:B6"/>
    <mergeCell ref="A4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9"/>
  <sheetViews>
    <sheetView zoomScalePageLayoutView="0" workbookViewId="0" topLeftCell="A13">
      <selection activeCell="I13" sqref="I13"/>
    </sheetView>
  </sheetViews>
  <sheetFormatPr defaultColWidth="9.00390625" defaultRowHeight="12.75"/>
  <cols>
    <col min="1" max="1" width="8.25390625" style="0" customWidth="1"/>
    <col min="4" max="4" width="11.00390625" style="0" customWidth="1"/>
    <col min="5" max="5" width="11.625" style="0" customWidth="1"/>
    <col min="6" max="6" width="27.25390625" style="0" customWidth="1"/>
    <col min="7" max="7" width="23.75390625" style="0" customWidth="1"/>
  </cols>
  <sheetData>
    <row r="2" spans="2:7" ht="12.75">
      <c r="B2" s="588" t="s">
        <v>185</v>
      </c>
      <c r="C2" s="588"/>
      <c r="D2" s="588"/>
      <c r="E2" s="588"/>
      <c r="F2" s="588"/>
      <c r="G2" s="588"/>
    </row>
    <row r="3" spans="1:14" ht="13.5" thickBot="1">
      <c r="A3" t="s">
        <v>186</v>
      </c>
      <c r="B3" s="307">
        <v>1</v>
      </c>
      <c r="C3" s="307">
        <v>2</v>
      </c>
      <c r="D3" s="307">
        <v>6</v>
      </c>
      <c r="E3" s="307">
        <v>7</v>
      </c>
      <c r="F3" s="307">
        <v>4</v>
      </c>
      <c r="G3" s="307">
        <v>5</v>
      </c>
      <c r="M3" s="250">
        <v>3</v>
      </c>
      <c r="N3" s="250">
        <v>8</v>
      </c>
    </row>
    <row r="4" spans="1:14" ht="12.75">
      <c r="A4" s="169"/>
      <c r="B4" s="309" t="s">
        <v>782</v>
      </c>
      <c r="C4" s="310" t="s">
        <v>783</v>
      </c>
      <c r="D4" s="608" t="s">
        <v>794</v>
      </c>
      <c r="E4" s="608" t="s">
        <v>784</v>
      </c>
      <c r="F4" s="611" t="s">
        <v>785</v>
      </c>
      <c r="G4" s="619" t="s">
        <v>795</v>
      </c>
      <c r="H4" s="307"/>
      <c r="M4" s="250" t="s">
        <v>789</v>
      </c>
      <c r="N4" s="250" t="s">
        <v>791</v>
      </c>
    </row>
    <row r="5" spans="1:14" ht="13.5" thickBot="1">
      <c r="A5" s="169"/>
      <c r="B5" s="311" t="s">
        <v>192</v>
      </c>
      <c r="C5" s="312" t="s">
        <v>191</v>
      </c>
      <c r="D5" s="609"/>
      <c r="E5" s="609"/>
      <c r="F5" s="612"/>
      <c r="G5" s="620"/>
      <c r="H5" s="279"/>
      <c r="I5" s="279"/>
      <c r="J5" s="279"/>
      <c r="K5" s="1"/>
      <c r="L5" s="1"/>
      <c r="M5" s="250" t="s">
        <v>790</v>
      </c>
      <c r="N5" s="250" t="s">
        <v>792</v>
      </c>
    </row>
    <row r="6" spans="1:12" ht="15" customHeight="1">
      <c r="A6" s="1">
        <v>1</v>
      </c>
      <c r="B6" s="613" t="s">
        <v>357</v>
      </c>
      <c r="C6" s="614"/>
      <c r="D6" s="595" t="s">
        <v>319</v>
      </c>
      <c r="E6" s="596"/>
      <c r="F6" s="601" t="s">
        <v>188</v>
      </c>
      <c r="G6" s="313" t="s">
        <v>187</v>
      </c>
      <c r="H6" s="308"/>
      <c r="I6" s="308"/>
      <c r="J6" s="308"/>
      <c r="K6" s="1"/>
      <c r="L6" s="1"/>
    </row>
    <row r="7" spans="1:12" ht="15" customHeight="1">
      <c r="A7" s="1">
        <v>2</v>
      </c>
      <c r="B7" s="615"/>
      <c r="C7" s="616"/>
      <c r="D7" s="597"/>
      <c r="E7" s="598"/>
      <c r="F7" s="602"/>
      <c r="G7" s="314" t="s">
        <v>786</v>
      </c>
      <c r="H7" s="308"/>
      <c r="I7" s="308"/>
      <c r="J7" s="308"/>
      <c r="K7" s="1"/>
      <c r="L7" s="1"/>
    </row>
    <row r="8" spans="1:12" ht="15" customHeight="1">
      <c r="A8" s="1">
        <v>3</v>
      </c>
      <c r="B8" s="615"/>
      <c r="C8" s="616"/>
      <c r="D8" s="597"/>
      <c r="E8" s="598"/>
      <c r="F8" s="603" t="s">
        <v>787</v>
      </c>
      <c r="G8" s="314" t="s">
        <v>187</v>
      </c>
      <c r="H8" s="308"/>
      <c r="I8" s="308"/>
      <c r="J8" s="308"/>
      <c r="K8" s="1"/>
      <c r="L8" s="1"/>
    </row>
    <row r="9" spans="1:12" ht="15" customHeight="1">
      <c r="A9" s="1">
        <v>4</v>
      </c>
      <c r="B9" s="615"/>
      <c r="C9" s="616"/>
      <c r="D9" s="597"/>
      <c r="E9" s="598"/>
      <c r="F9" s="602"/>
      <c r="G9" s="314" t="s">
        <v>786</v>
      </c>
      <c r="H9" s="308"/>
      <c r="I9" s="308"/>
      <c r="J9" s="308"/>
      <c r="K9" s="1"/>
      <c r="L9" s="1"/>
    </row>
    <row r="10" spans="1:12" ht="15" customHeight="1">
      <c r="A10" s="1">
        <v>5</v>
      </c>
      <c r="B10" s="615"/>
      <c r="C10" s="616"/>
      <c r="D10" s="597"/>
      <c r="E10" s="598"/>
      <c r="F10" s="603" t="s">
        <v>788</v>
      </c>
      <c r="G10" s="314" t="s">
        <v>187</v>
      </c>
      <c r="H10" s="308"/>
      <c r="I10" s="308"/>
      <c r="J10" s="308"/>
      <c r="K10" s="1"/>
      <c r="L10" s="1"/>
    </row>
    <row r="11" spans="1:12" ht="15" customHeight="1">
      <c r="A11" s="1">
        <v>6</v>
      </c>
      <c r="B11" s="615"/>
      <c r="C11" s="616"/>
      <c r="D11" s="599"/>
      <c r="E11" s="600"/>
      <c r="F11" s="602"/>
      <c r="G11" s="314" t="s">
        <v>786</v>
      </c>
      <c r="H11" s="308"/>
      <c r="I11" s="308"/>
      <c r="J11" s="308"/>
      <c r="K11" s="1"/>
      <c r="L11" s="1"/>
    </row>
    <row r="12" spans="1:12" ht="15" customHeight="1">
      <c r="A12" s="1">
        <v>7</v>
      </c>
      <c r="B12" s="615"/>
      <c r="C12" s="616"/>
      <c r="D12" s="604" t="s">
        <v>190</v>
      </c>
      <c r="E12" s="605"/>
      <c r="F12" s="603" t="s">
        <v>188</v>
      </c>
      <c r="G12" s="314" t="s">
        <v>187</v>
      </c>
      <c r="H12" s="308"/>
      <c r="I12" s="308"/>
      <c r="J12" s="308"/>
      <c r="K12" s="1"/>
      <c r="L12" s="1"/>
    </row>
    <row r="13" spans="1:12" ht="15" customHeight="1">
      <c r="A13" s="1">
        <v>8</v>
      </c>
      <c r="B13" s="615"/>
      <c r="C13" s="616"/>
      <c r="D13" s="597"/>
      <c r="E13" s="598"/>
      <c r="F13" s="602"/>
      <c r="G13" s="314" t="s">
        <v>786</v>
      </c>
      <c r="H13" s="308"/>
      <c r="I13" s="308"/>
      <c r="J13" s="308"/>
      <c r="K13" s="1"/>
      <c r="L13" s="1"/>
    </row>
    <row r="14" spans="1:12" ht="15" customHeight="1">
      <c r="A14" s="1">
        <v>9</v>
      </c>
      <c r="B14" s="615"/>
      <c r="C14" s="616"/>
      <c r="D14" s="597"/>
      <c r="E14" s="598"/>
      <c r="F14" s="603" t="s">
        <v>787</v>
      </c>
      <c r="G14" s="314" t="s">
        <v>187</v>
      </c>
      <c r="H14" s="308"/>
      <c r="I14" s="308"/>
      <c r="J14" s="308"/>
      <c r="K14" s="1"/>
      <c r="L14" s="1"/>
    </row>
    <row r="15" spans="1:12" ht="15" customHeight="1">
      <c r="A15" s="1">
        <v>10</v>
      </c>
      <c r="B15" s="615"/>
      <c r="C15" s="616"/>
      <c r="D15" s="597"/>
      <c r="E15" s="598"/>
      <c r="F15" s="602"/>
      <c r="G15" s="314" t="s">
        <v>786</v>
      </c>
      <c r="H15" s="308"/>
      <c r="I15" s="308"/>
      <c r="J15" s="308"/>
      <c r="K15" s="1"/>
      <c r="L15" s="1"/>
    </row>
    <row r="16" spans="1:12" ht="15" customHeight="1">
      <c r="A16" s="1">
        <v>11</v>
      </c>
      <c r="B16" s="615"/>
      <c r="C16" s="616"/>
      <c r="D16" s="597"/>
      <c r="E16" s="598"/>
      <c r="F16" s="603" t="s">
        <v>788</v>
      </c>
      <c r="G16" s="314" t="s">
        <v>187</v>
      </c>
      <c r="H16" s="308"/>
      <c r="I16" s="308"/>
      <c r="J16" s="308"/>
      <c r="K16" s="1"/>
      <c r="L16" s="1"/>
    </row>
    <row r="17" spans="1:12" ht="15" customHeight="1">
      <c r="A17" s="1">
        <v>12</v>
      </c>
      <c r="B17" s="615"/>
      <c r="C17" s="616"/>
      <c r="D17" s="599"/>
      <c r="E17" s="600"/>
      <c r="F17" s="602"/>
      <c r="G17" s="314" t="s">
        <v>786</v>
      </c>
      <c r="H17" s="316" t="s">
        <v>793</v>
      </c>
      <c r="I17" s="308"/>
      <c r="J17" s="308"/>
      <c r="K17" s="1"/>
      <c r="L17" s="1"/>
    </row>
    <row r="18" spans="1:12" ht="15" customHeight="1">
      <c r="A18" s="1">
        <v>13</v>
      </c>
      <c r="B18" s="615"/>
      <c r="C18" s="616"/>
      <c r="D18" s="604" t="s">
        <v>189</v>
      </c>
      <c r="E18" s="605"/>
      <c r="F18" s="603" t="s">
        <v>188</v>
      </c>
      <c r="G18" s="314" t="s">
        <v>187</v>
      </c>
      <c r="H18" s="308"/>
      <c r="I18" s="308"/>
      <c r="J18" s="308"/>
      <c r="K18" s="1"/>
      <c r="L18" s="1"/>
    </row>
    <row r="19" spans="1:12" ht="15" customHeight="1">
      <c r="A19" s="1">
        <v>14</v>
      </c>
      <c r="B19" s="615"/>
      <c r="C19" s="616"/>
      <c r="D19" s="597"/>
      <c r="E19" s="598"/>
      <c r="F19" s="602"/>
      <c r="G19" s="314" t="s">
        <v>786</v>
      </c>
      <c r="H19" s="308"/>
      <c r="I19" s="308"/>
      <c r="J19" s="308"/>
      <c r="K19" s="1"/>
      <c r="L19" s="1"/>
    </row>
    <row r="20" spans="1:12" ht="15" customHeight="1">
      <c r="A20" s="1">
        <v>15</v>
      </c>
      <c r="B20" s="615"/>
      <c r="C20" s="616"/>
      <c r="D20" s="597"/>
      <c r="E20" s="598"/>
      <c r="F20" s="603" t="s">
        <v>787</v>
      </c>
      <c r="G20" s="314" t="s">
        <v>187</v>
      </c>
      <c r="H20" s="308"/>
      <c r="I20" s="308"/>
      <c r="J20" s="308"/>
      <c r="K20" s="1"/>
      <c r="L20" s="1"/>
    </row>
    <row r="21" spans="1:12" ht="15" customHeight="1">
      <c r="A21" s="1">
        <v>16</v>
      </c>
      <c r="B21" s="615"/>
      <c r="C21" s="616"/>
      <c r="D21" s="597"/>
      <c r="E21" s="598"/>
      <c r="F21" s="602"/>
      <c r="G21" s="314" t="s">
        <v>786</v>
      </c>
      <c r="H21" s="308"/>
      <c r="I21" s="308"/>
      <c r="J21" s="308"/>
      <c r="K21" s="1"/>
      <c r="L21" s="1"/>
    </row>
    <row r="22" spans="1:12" ht="15" customHeight="1">
      <c r="A22" s="1">
        <v>17</v>
      </c>
      <c r="B22" s="615"/>
      <c r="C22" s="616"/>
      <c r="D22" s="597"/>
      <c r="E22" s="598"/>
      <c r="F22" s="603" t="s">
        <v>788</v>
      </c>
      <c r="G22" s="314" t="s">
        <v>187</v>
      </c>
      <c r="H22" s="308"/>
      <c r="I22" s="308"/>
      <c r="J22" s="308"/>
      <c r="K22" s="1"/>
      <c r="L22" s="1"/>
    </row>
    <row r="23" spans="1:12" ht="15" customHeight="1" thickBot="1">
      <c r="A23" s="1">
        <v>18</v>
      </c>
      <c r="B23" s="617"/>
      <c r="C23" s="618"/>
      <c r="D23" s="606"/>
      <c r="E23" s="607"/>
      <c r="F23" s="610"/>
      <c r="G23" s="315" t="s">
        <v>786</v>
      </c>
      <c r="H23" s="308"/>
      <c r="I23" s="308"/>
      <c r="J23" s="308"/>
      <c r="K23" s="1"/>
      <c r="L23" s="1"/>
    </row>
    <row r="24" spans="1:12" ht="15" customHeight="1">
      <c r="A24" s="1"/>
      <c r="B24" s="621" t="s">
        <v>356</v>
      </c>
      <c r="C24" s="622"/>
      <c r="D24" s="595" t="s">
        <v>319</v>
      </c>
      <c r="E24" s="596"/>
      <c r="F24" s="601" t="s">
        <v>188</v>
      </c>
      <c r="G24" s="313" t="s">
        <v>187</v>
      </c>
      <c r="H24" s="308"/>
      <c r="I24" s="308"/>
      <c r="J24" s="308"/>
      <c r="K24" s="1"/>
      <c r="L24" s="1"/>
    </row>
    <row r="25" spans="1:12" ht="15" customHeight="1">
      <c r="A25" s="1"/>
      <c r="B25" s="623"/>
      <c r="C25" s="624"/>
      <c r="D25" s="597"/>
      <c r="E25" s="598"/>
      <c r="F25" s="602"/>
      <c r="G25" s="314" t="s">
        <v>786</v>
      </c>
      <c r="H25" s="308"/>
      <c r="I25" s="308"/>
      <c r="J25" s="308"/>
      <c r="K25" s="1"/>
      <c r="L25" s="1"/>
    </row>
    <row r="26" spans="1:12" ht="15" customHeight="1">
      <c r="A26" s="1"/>
      <c r="B26" s="623"/>
      <c r="C26" s="624"/>
      <c r="D26" s="597"/>
      <c r="E26" s="598"/>
      <c r="F26" s="603" t="s">
        <v>787</v>
      </c>
      <c r="G26" s="314" t="s">
        <v>187</v>
      </c>
      <c r="H26" s="308"/>
      <c r="I26" s="308"/>
      <c r="J26" s="308"/>
      <c r="K26" s="1"/>
      <c r="L26" s="1"/>
    </row>
    <row r="27" spans="1:12" ht="15" customHeight="1">
      <c r="A27" s="1"/>
      <c r="B27" s="623"/>
      <c r="C27" s="624"/>
      <c r="D27" s="597"/>
      <c r="E27" s="598"/>
      <c r="F27" s="602"/>
      <c r="G27" s="314" t="s">
        <v>786</v>
      </c>
      <c r="H27" s="308"/>
      <c r="I27" s="308"/>
      <c r="J27" s="308"/>
      <c r="K27" s="1"/>
      <c r="L27" s="1"/>
    </row>
    <row r="28" spans="1:12" ht="15" customHeight="1">
      <c r="A28" s="1"/>
      <c r="B28" s="623"/>
      <c r="C28" s="624"/>
      <c r="D28" s="597"/>
      <c r="E28" s="598"/>
      <c r="F28" s="603" t="s">
        <v>788</v>
      </c>
      <c r="G28" s="314" t="s">
        <v>187</v>
      </c>
      <c r="H28" s="308"/>
      <c r="I28" s="308"/>
      <c r="J28" s="308"/>
      <c r="K28" s="1"/>
      <c r="L28" s="1"/>
    </row>
    <row r="29" spans="1:12" ht="15" customHeight="1">
      <c r="A29" s="1"/>
      <c r="B29" s="623"/>
      <c r="C29" s="624"/>
      <c r="D29" s="599"/>
      <c r="E29" s="600"/>
      <c r="F29" s="602"/>
      <c r="G29" s="314" t="s">
        <v>786</v>
      </c>
      <c r="H29" s="308"/>
      <c r="I29" s="308"/>
      <c r="J29" s="308"/>
      <c r="K29" s="1"/>
      <c r="L29" s="1"/>
    </row>
    <row r="30" spans="1:12" ht="15" customHeight="1">
      <c r="A30" s="1"/>
      <c r="B30" s="623"/>
      <c r="C30" s="624"/>
      <c r="D30" s="604" t="s">
        <v>190</v>
      </c>
      <c r="E30" s="605"/>
      <c r="F30" s="603" t="s">
        <v>188</v>
      </c>
      <c r="G30" s="314" t="s">
        <v>187</v>
      </c>
      <c r="H30" s="308"/>
      <c r="I30" s="308"/>
      <c r="J30" s="308"/>
      <c r="K30" s="1"/>
      <c r="L30" s="1"/>
    </row>
    <row r="31" spans="1:12" ht="15" customHeight="1">
      <c r="A31" s="1"/>
      <c r="B31" s="623"/>
      <c r="C31" s="624"/>
      <c r="D31" s="597"/>
      <c r="E31" s="598"/>
      <c r="F31" s="602"/>
      <c r="G31" s="314" t="s">
        <v>786</v>
      </c>
      <c r="H31" s="308"/>
      <c r="I31" s="308"/>
      <c r="J31" s="308"/>
      <c r="K31" s="1"/>
      <c r="L31" s="1"/>
    </row>
    <row r="32" spans="1:12" ht="15" customHeight="1">
      <c r="A32" s="1"/>
      <c r="B32" s="623"/>
      <c r="C32" s="624"/>
      <c r="D32" s="597"/>
      <c r="E32" s="598"/>
      <c r="F32" s="603" t="s">
        <v>787</v>
      </c>
      <c r="G32" s="314" t="s">
        <v>187</v>
      </c>
      <c r="H32" s="308"/>
      <c r="I32" s="308"/>
      <c r="J32" s="308"/>
      <c r="K32" s="1"/>
      <c r="L32" s="1"/>
    </row>
    <row r="33" spans="1:12" ht="15" customHeight="1">
      <c r="A33" s="1"/>
      <c r="B33" s="623"/>
      <c r="C33" s="624"/>
      <c r="D33" s="597"/>
      <c r="E33" s="598"/>
      <c r="F33" s="602"/>
      <c r="G33" s="314" t="s">
        <v>786</v>
      </c>
      <c r="H33" s="308"/>
      <c r="I33" s="308"/>
      <c r="J33" s="308"/>
      <c r="K33" s="1"/>
      <c r="L33" s="1"/>
    </row>
    <row r="34" spans="1:12" ht="15" customHeight="1">
      <c r="A34" s="1"/>
      <c r="B34" s="623"/>
      <c r="C34" s="624"/>
      <c r="D34" s="597"/>
      <c r="E34" s="598"/>
      <c r="F34" s="603" t="s">
        <v>788</v>
      </c>
      <c r="G34" s="314" t="s">
        <v>187</v>
      </c>
      <c r="H34" s="308"/>
      <c r="I34" s="308"/>
      <c r="J34" s="308"/>
      <c r="K34" s="1"/>
      <c r="L34" s="1"/>
    </row>
    <row r="35" spans="1:12" ht="15" customHeight="1">
      <c r="A35" s="1"/>
      <c r="B35" s="623"/>
      <c r="C35" s="624"/>
      <c r="D35" s="599"/>
      <c r="E35" s="600"/>
      <c r="F35" s="602"/>
      <c r="G35" s="314" t="s">
        <v>786</v>
      </c>
      <c r="H35" s="308"/>
      <c r="I35" s="308"/>
      <c r="J35" s="308"/>
      <c r="K35" s="1"/>
      <c r="L35" s="1"/>
    </row>
    <row r="36" spans="1:12" ht="15" customHeight="1">
      <c r="A36" s="1"/>
      <c r="B36" s="623"/>
      <c r="C36" s="624"/>
      <c r="D36" s="604" t="s">
        <v>189</v>
      </c>
      <c r="E36" s="605"/>
      <c r="F36" s="603" t="s">
        <v>188</v>
      </c>
      <c r="G36" s="314" t="s">
        <v>187</v>
      </c>
      <c r="H36" s="1"/>
      <c r="I36" s="1"/>
      <c r="J36" s="1"/>
      <c r="K36" s="1"/>
      <c r="L36" s="1"/>
    </row>
    <row r="37" spans="1:12" ht="15" customHeight="1">
      <c r="A37" s="1"/>
      <c r="B37" s="623"/>
      <c r="C37" s="624"/>
      <c r="D37" s="597"/>
      <c r="E37" s="598"/>
      <c r="F37" s="602"/>
      <c r="G37" s="314" t="s">
        <v>786</v>
      </c>
      <c r="H37" s="1"/>
      <c r="I37" s="1"/>
      <c r="J37" s="1"/>
      <c r="K37" s="1"/>
      <c r="L37" s="1"/>
    </row>
    <row r="38" spans="1:12" ht="15" customHeight="1">
      <c r="A38" s="1"/>
      <c r="B38" s="623"/>
      <c r="C38" s="624"/>
      <c r="D38" s="597"/>
      <c r="E38" s="598"/>
      <c r="F38" s="603" t="s">
        <v>787</v>
      </c>
      <c r="G38" s="314" t="s">
        <v>187</v>
      </c>
      <c r="H38" s="1"/>
      <c r="I38" s="1"/>
      <c r="J38" s="1"/>
      <c r="K38" s="1"/>
      <c r="L38" s="1"/>
    </row>
    <row r="39" spans="1:12" ht="15" customHeight="1">
      <c r="A39" s="1"/>
      <c r="B39" s="623"/>
      <c r="C39" s="624"/>
      <c r="D39" s="597"/>
      <c r="E39" s="598"/>
      <c r="F39" s="602"/>
      <c r="G39" s="314" t="s">
        <v>786</v>
      </c>
      <c r="H39" s="1"/>
      <c r="I39" s="1"/>
      <c r="J39" s="1"/>
      <c r="K39" s="1"/>
      <c r="L39" s="1"/>
    </row>
    <row r="40" spans="1:12" ht="15" customHeight="1">
      <c r="A40" s="1"/>
      <c r="B40" s="623"/>
      <c r="C40" s="624"/>
      <c r="D40" s="597"/>
      <c r="E40" s="598"/>
      <c r="F40" s="603" t="s">
        <v>788</v>
      </c>
      <c r="G40" s="314" t="s">
        <v>187</v>
      </c>
      <c r="H40" s="1"/>
      <c r="I40" s="1"/>
      <c r="J40" s="1"/>
      <c r="K40" s="1"/>
      <c r="L40" s="1"/>
    </row>
    <row r="41" spans="1:12" ht="15" customHeight="1" thickBot="1">
      <c r="A41" s="1"/>
      <c r="B41" s="625"/>
      <c r="C41" s="626"/>
      <c r="D41" s="606"/>
      <c r="E41" s="607"/>
      <c r="F41" s="610"/>
      <c r="G41" s="315" t="s">
        <v>786</v>
      </c>
      <c r="H41" s="1"/>
      <c r="I41" s="1"/>
      <c r="J41" s="1"/>
      <c r="K41" s="1"/>
      <c r="L41" s="1"/>
    </row>
    <row r="42" spans="1:12" ht="15" customHeight="1">
      <c r="A42" s="1"/>
      <c r="B42" s="589" t="s">
        <v>355</v>
      </c>
      <c r="C42" s="590"/>
      <c r="D42" s="595" t="s">
        <v>319</v>
      </c>
      <c r="E42" s="596"/>
      <c r="F42" s="601" t="s">
        <v>188</v>
      </c>
      <c r="G42" s="313" t="s">
        <v>187</v>
      </c>
      <c r="H42" s="1"/>
      <c r="I42" s="1"/>
      <c r="J42" s="1"/>
      <c r="K42" s="1"/>
      <c r="L42" s="1"/>
    </row>
    <row r="43" spans="1:12" ht="15" customHeight="1">
      <c r="A43" s="1"/>
      <c r="B43" s="591"/>
      <c r="C43" s="592"/>
      <c r="D43" s="597"/>
      <c r="E43" s="598"/>
      <c r="F43" s="602"/>
      <c r="G43" s="314" t="s">
        <v>786</v>
      </c>
      <c r="H43" s="1"/>
      <c r="I43" s="1"/>
      <c r="J43" s="1"/>
      <c r="K43" s="1"/>
      <c r="L43" s="1"/>
    </row>
    <row r="44" spans="2:7" ht="15" customHeight="1">
      <c r="B44" s="591"/>
      <c r="C44" s="592"/>
      <c r="D44" s="597"/>
      <c r="E44" s="598"/>
      <c r="F44" s="603" t="s">
        <v>787</v>
      </c>
      <c r="G44" s="314" t="s">
        <v>187</v>
      </c>
    </row>
    <row r="45" spans="2:7" ht="15" customHeight="1">
      <c r="B45" s="591"/>
      <c r="C45" s="592"/>
      <c r="D45" s="597"/>
      <c r="E45" s="598"/>
      <c r="F45" s="602"/>
      <c r="G45" s="314" t="s">
        <v>786</v>
      </c>
    </row>
    <row r="46" spans="2:7" ht="15" customHeight="1">
      <c r="B46" s="591"/>
      <c r="C46" s="592"/>
      <c r="D46" s="597"/>
      <c r="E46" s="598"/>
      <c r="F46" s="603" t="s">
        <v>788</v>
      </c>
      <c r="G46" s="314" t="s">
        <v>187</v>
      </c>
    </row>
    <row r="47" spans="2:7" ht="15" customHeight="1">
      <c r="B47" s="591"/>
      <c r="C47" s="592"/>
      <c r="D47" s="599"/>
      <c r="E47" s="600"/>
      <c r="F47" s="602"/>
      <c r="G47" s="314" t="s">
        <v>786</v>
      </c>
    </row>
    <row r="48" spans="2:7" ht="15" customHeight="1">
      <c r="B48" s="591"/>
      <c r="C48" s="592"/>
      <c r="D48" s="604" t="s">
        <v>190</v>
      </c>
      <c r="E48" s="605"/>
      <c r="F48" s="603" t="s">
        <v>188</v>
      </c>
      <c r="G48" s="314" t="s">
        <v>187</v>
      </c>
    </row>
    <row r="49" spans="2:7" ht="15" customHeight="1">
      <c r="B49" s="591"/>
      <c r="C49" s="592"/>
      <c r="D49" s="597"/>
      <c r="E49" s="598"/>
      <c r="F49" s="602"/>
      <c r="G49" s="314" t="s">
        <v>786</v>
      </c>
    </row>
    <row r="50" spans="2:7" ht="15" customHeight="1">
      <c r="B50" s="591"/>
      <c r="C50" s="592"/>
      <c r="D50" s="597"/>
      <c r="E50" s="598"/>
      <c r="F50" s="603" t="s">
        <v>787</v>
      </c>
      <c r="G50" s="314" t="s">
        <v>187</v>
      </c>
    </row>
    <row r="51" spans="2:7" ht="15" customHeight="1">
      <c r="B51" s="591"/>
      <c r="C51" s="592"/>
      <c r="D51" s="597"/>
      <c r="E51" s="598"/>
      <c r="F51" s="602"/>
      <c r="G51" s="314" t="s">
        <v>786</v>
      </c>
    </row>
    <row r="52" spans="2:7" ht="15" customHeight="1">
      <c r="B52" s="591"/>
      <c r="C52" s="592"/>
      <c r="D52" s="597"/>
      <c r="E52" s="598"/>
      <c r="F52" s="603" t="s">
        <v>788</v>
      </c>
      <c r="G52" s="314" t="s">
        <v>187</v>
      </c>
    </row>
    <row r="53" spans="2:7" ht="15" customHeight="1">
      <c r="B53" s="591"/>
      <c r="C53" s="592"/>
      <c r="D53" s="599"/>
      <c r="E53" s="600"/>
      <c r="F53" s="602"/>
      <c r="G53" s="314" t="s">
        <v>786</v>
      </c>
    </row>
    <row r="54" spans="2:7" ht="15" customHeight="1">
      <c r="B54" s="591"/>
      <c r="C54" s="592"/>
      <c r="D54" s="604" t="s">
        <v>189</v>
      </c>
      <c r="E54" s="605"/>
      <c r="F54" s="603" t="s">
        <v>188</v>
      </c>
      <c r="G54" s="314" t="s">
        <v>187</v>
      </c>
    </row>
    <row r="55" spans="2:7" ht="15" customHeight="1">
      <c r="B55" s="591"/>
      <c r="C55" s="592"/>
      <c r="D55" s="597"/>
      <c r="E55" s="598"/>
      <c r="F55" s="602"/>
      <c r="G55" s="314" t="s">
        <v>786</v>
      </c>
    </row>
    <row r="56" spans="2:7" ht="15" customHeight="1">
      <c r="B56" s="591"/>
      <c r="C56" s="592"/>
      <c r="D56" s="597"/>
      <c r="E56" s="598"/>
      <c r="F56" s="603" t="s">
        <v>787</v>
      </c>
      <c r="G56" s="314" t="s">
        <v>187</v>
      </c>
    </row>
    <row r="57" spans="2:7" ht="15" customHeight="1">
      <c r="B57" s="591"/>
      <c r="C57" s="592"/>
      <c r="D57" s="597"/>
      <c r="E57" s="598"/>
      <c r="F57" s="602"/>
      <c r="G57" s="314" t="s">
        <v>786</v>
      </c>
    </row>
    <row r="58" spans="2:7" ht="15" customHeight="1">
      <c r="B58" s="591"/>
      <c r="C58" s="592"/>
      <c r="D58" s="597"/>
      <c r="E58" s="598"/>
      <c r="F58" s="603" t="s">
        <v>788</v>
      </c>
      <c r="G58" s="314" t="s">
        <v>187</v>
      </c>
    </row>
    <row r="59" spans="2:7" ht="15" customHeight="1" thickBot="1">
      <c r="B59" s="593"/>
      <c r="C59" s="594"/>
      <c r="D59" s="606"/>
      <c r="E59" s="607"/>
      <c r="F59" s="610"/>
      <c r="G59" s="315" t="s">
        <v>786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</sheetData>
  <sheetProtection/>
  <mergeCells count="44">
    <mergeCell ref="B24:C41"/>
    <mergeCell ref="D24:E29"/>
    <mergeCell ref="F24:F25"/>
    <mergeCell ref="F26:F27"/>
    <mergeCell ref="F28:F29"/>
    <mergeCell ref="D30:E35"/>
    <mergeCell ref="F30:F31"/>
    <mergeCell ref="F32:F33"/>
    <mergeCell ref="F34:F35"/>
    <mergeCell ref="D36:E41"/>
    <mergeCell ref="G4:G5"/>
    <mergeCell ref="F6:F7"/>
    <mergeCell ref="F8:F9"/>
    <mergeCell ref="F10:F11"/>
    <mergeCell ref="F18:F19"/>
    <mergeCell ref="F20:F21"/>
    <mergeCell ref="F12:F13"/>
    <mergeCell ref="F14:F15"/>
    <mergeCell ref="F16:F17"/>
    <mergeCell ref="B6:C23"/>
    <mergeCell ref="E4:E5"/>
    <mergeCell ref="D6:E11"/>
    <mergeCell ref="D12:E17"/>
    <mergeCell ref="D18:E23"/>
    <mergeCell ref="D4:D5"/>
    <mergeCell ref="F54:F55"/>
    <mergeCell ref="F56:F57"/>
    <mergeCell ref="F58:F59"/>
    <mergeCell ref="F36:F37"/>
    <mergeCell ref="F38:F39"/>
    <mergeCell ref="F40:F41"/>
    <mergeCell ref="F48:F49"/>
    <mergeCell ref="F22:F23"/>
    <mergeCell ref="F4:F5"/>
    <mergeCell ref="B2:G2"/>
    <mergeCell ref="B42:C59"/>
    <mergeCell ref="D42:E47"/>
    <mergeCell ref="F42:F43"/>
    <mergeCell ref="F44:F45"/>
    <mergeCell ref="F46:F47"/>
    <mergeCell ref="D48:E53"/>
    <mergeCell ref="F50:F51"/>
    <mergeCell ref="F52:F53"/>
    <mergeCell ref="D54:E5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Z200"/>
  <sheetViews>
    <sheetView zoomScalePageLayoutView="0" workbookViewId="0" topLeftCell="A1">
      <pane xSplit="2" ySplit="6" topLeftCell="P1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36" sqref="T136:V136"/>
    </sheetView>
  </sheetViews>
  <sheetFormatPr defaultColWidth="9.00390625" defaultRowHeight="12.75" outlineLevelRow="2" outlineLevelCol="1"/>
  <cols>
    <col min="1" max="1" width="3.00390625" style="0" customWidth="1"/>
    <col min="2" max="2" width="46.25390625" style="0" customWidth="1"/>
    <col min="3" max="8" width="13.75390625" style="0" customWidth="1" outlineLevel="1"/>
    <col min="9" max="9" width="2.625" style="2" customWidth="1"/>
    <col min="10" max="10" width="20.125" style="2" customWidth="1" outlineLevel="1"/>
    <col min="11" max="12" width="19.375" style="2" customWidth="1" outlineLevel="1"/>
    <col min="13" max="13" width="18.875" style="2" customWidth="1" outlineLevel="1"/>
    <col min="14" max="14" width="17.375" style="2" customWidth="1" outlineLevel="1"/>
    <col min="15" max="15" width="27.125" style="2" customWidth="1" outlineLevel="1"/>
    <col min="16" max="18" width="2.625" style="2" customWidth="1" outlineLevel="1"/>
    <col min="19" max="19" width="2.75390625" style="2" customWidth="1"/>
    <col min="20" max="20" width="11.375" style="0" customWidth="1" outlineLevel="1"/>
    <col min="21" max="21" width="13.00390625" style="0" customWidth="1" outlineLevel="1"/>
    <col min="22" max="22" width="13.625" style="0" customWidth="1" outlineLevel="1"/>
    <col min="23" max="23" width="14.375" style="0" customWidth="1" outlineLevel="1"/>
    <col min="24" max="24" width="18.375" style="0" customWidth="1" outlineLevel="1"/>
  </cols>
  <sheetData>
    <row r="1" spans="20:21" ht="13.5" thickBot="1">
      <c r="T1" s="2"/>
      <c r="U1" s="210"/>
    </row>
    <row r="2" spans="1:23" ht="16.5" customHeight="1" thickBot="1">
      <c r="A2" s="3"/>
      <c r="B2" s="627" t="s">
        <v>800</v>
      </c>
      <c r="C2" s="628"/>
      <c r="D2" s="628"/>
      <c r="E2" s="628"/>
      <c r="F2" s="628"/>
      <c r="G2" s="628"/>
      <c r="H2" s="62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V2" s="212" t="s">
        <v>711</v>
      </c>
      <c r="W2" s="213">
        <f>'Расчёт Y1'!K2</f>
        <v>0</v>
      </c>
    </row>
    <row r="3" spans="2:23" ht="54" customHeight="1" thickBot="1">
      <c r="B3" s="630" t="s">
        <v>194</v>
      </c>
      <c r="C3" s="633" t="s">
        <v>805</v>
      </c>
      <c r="D3" s="634"/>
      <c r="E3" s="633" t="s">
        <v>804</v>
      </c>
      <c r="F3" s="634"/>
      <c r="G3" s="633" t="s">
        <v>803</v>
      </c>
      <c r="H3" s="634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640" t="s">
        <v>710</v>
      </c>
      <c r="U3" s="642" t="s">
        <v>707</v>
      </c>
      <c r="V3" s="643"/>
      <c r="W3" s="643"/>
    </row>
    <row r="4" spans="1:26" ht="28.5" customHeight="1" thickBot="1">
      <c r="A4" s="1"/>
      <c r="B4" s="631"/>
      <c r="C4" s="159" t="s">
        <v>802</v>
      </c>
      <c r="D4" s="160" t="s">
        <v>806</v>
      </c>
      <c r="E4" s="159" t="s">
        <v>802</v>
      </c>
      <c r="F4" s="160" t="s">
        <v>806</v>
      </c>
      <c r="G4" s="159" t="s">
        <v>802</v>
      </c>
      <c r="H4" s="160" t="s">
        <v>806</v>
      </c>
      <c r="I4" s="201"/>
      <c r="J4" s="648" t="s">
        <v>677</v>
      </c>
      <c r="K4" s="651" t="s">
        <v>678</v>
      </c>
      <c r="L4" s="651" t="s">
        <v>679</v>
      </c>
      <c r="M4" s="661" t="s">
        <v>5</v>
      </c>
      <c r="N4" s="651" t="s">
        <v>695</v>
      </c>
      <c r="O4" s="654" t="s">
        <v>676</v>
      </c>
      <c r="P4" s="201"/>
      <c r="Q4" s="201"/>
      <c r="R4" s="201"/>
      <c r="S4" s="201"/>
      <c r="T4" s="641"/>
      <c r="U4" s="643"/>
      <c r="V4" s="643"/>
      <c r="W4" s="643"/>
      <c r="Y4" s="1"/>
      <c r="Z4" s="1"/>
    </row>
    <row r="5" spans="1:26" ht="13.5" customHeight="1" thickBot="1">
      <c r="A5" s="1"/>
      <c r="B5" s="631"/>
      <c r="C5" s="635" t="s">
        <v>801</v>
      </c>
      <c r="D5" s="636"/>
      <c r="E5" s="636"/>
      <c r="F5" s="636"/>
      <c r="G5" s="636"/>
      <c r="H5" s="637"/>
      <c r="I5" s="202"/>
      <c r="J5" s="649"/>
      <c r="K5" s="652"/>
      <c r="L5" s="652"/>
      <c r="M5" s="662"/>
      <c r="N5" s="652"/>
      <c r="O5" s="655"/>
      <c r="P5" s="202"/>
      <c r="Q5" s="202"/>
      <c r="R5" s="202"/>
      <c r="S5" s="202"/>
      <c r="T5" s="644" t="s">
        <v>767</v>
      </c>
      <c r="U5" s="645"/>
      <c r="V5" s="638" t="s">
        <v>515</v>
      </c>
      <c r="W5" s="646" t="s">
        <v>516</v>
      </c>
      <c r="X5" s="647"/>
      <c r="Y5" s="1"/>
      <c r="Z5" s="1"/>
    </row>
    <row r="6" spans="1:26" ht="13.5" customHeight="1" thickBot="1">
      <c r="A6" s="1"/>
      <c r="B6" s="632"/>
      <c r="C6" s="156" t="s">
        <v>807</v>
      </c>
      <c r="D6" s="156" t="s">
        <v>808</v>
      </c>
      <c r="E6" s="156" t="s">
        <v>809</v>
      </c>
      <c r="F6" s="156" t="s">
        <v>810</v>
      </c>
      <c r="G6" s="156" t="s">
        <v>811</v>
      </c>
      <c r="H6" s="204" t="s">
        <v>812</v>
      </c>
      <c r="I6" s="203"/>
      <c r="J6" s="650"/>
      <c r="K6" s="653"/>
      <c r="L6" s="653"/>
      <c r="M6" s="663"/>
      <c r="N6" s="653"/>
      <c r="O6" s="656"/>
      <c r="P6" s="203"/>
      <c r="Q6" s="203"/>
      <c r="R6" s="203"/>
      <c r="S6" s="203"/>
      <c r="T6" s="224" t="s">
        <v>159</v>
      </c>
      <c r="U6" s="224" t="s">
        <v>766</v>
      </c>
      <c r="V6" s="639"/>
      <c r="W6" s="237" t="s">
        <v>754</v>
      </c>
      <c r="X6" s="238" t="s">
        <v>765</v>
      </c>
      <c r="Y6" s="1"/>
      <c r="Z6" s="1"/>
    </row>
    <row r="7" spans="1:26" ht="15.75" customHeight="1" thickBot="1">
      <c r="A7" s="322"/>
      <c r="B7" s="347" t="s">
        <v>328</v>
      </c>
      <c r="C7" s="346"/>
      <c r="D7" s="323"/>
      <c r="E7" s="323"/>
      <c r="F7" s="323"/>
      <c r="G7" s="323"/>
      <c r="H7" s="324"/>
      <c r="I7" s="77"/>
      <c r="J7" s="354"/>
      <c r="K7" s="355"/>
      <c r="L7" s="355"/>
      <c r="M7" s="355"/>
      <c r="N7" s="355"/>
      <c r="O7" s="356"/>
      <c r="P7" s="77"/>
      <c r="Q7" s="77"/>
      <c r="R7" s="77"/>
      <c r="S7" s="77"/>
      <c r="T7" s="225" t="s">
        <v>709</v>
      </c>
      <c r="U7" s="225" t="s">
        <v>708</v>
      </c>
      <c r="V7" s="226"/>
      <c r="W7" s="239"/>
      <c r="X7" s="236"/>
      <c r="Y7" s="1"/>
      <c r="Z7" s="1"/>
    </row>
    <row r="8" spans="1:26" ht="40.5" customHeight="1">
      <c r="A8" s="1"/>
      <c r="B8" s="385" t="s">
        <v>813</v>
      </c>
      <c r="C8" s="123"/>
      <c r="D8" s="158"/>
      <c r="E8" s="158"/>
      <c r="F8" s="158"/>
      <c r="G8" s="158"/>
      <c r="H8" s="205"/>
      <c r="I8" s="77"/>
      <c r="J8" s="373" t="s">
        <v>406</v>
      </c>
      <c r="K8" s="374" t="s">
        <v>438</v>
      </c>
      <c r="L8" s="374" t="s">
        <v>838</v>
      </c>
      <c r="M8" s="374"/>
      <c r="N8" s="374"/>
      <c r="O8" s="375"/>
      <c r="P8" s="77"/>
      <c r="Q8" s="77"/>
      <c r="R8" s="77"/>
      <c r="S8" s="77"/>
      <c r="T8" s="229"/>
      <c r="U8" s="227"/>
      <c r="V8" s="228"/>
      <c r="W8" s="240">
        <f>(W2+U8)/20</f>
        <v>0</v>
      </c>
      <c r="X8" s="241" t="str">
        <f>IF(0&lt;=W8&lt;=0.3,"Низкая",IF(W8&lt;=0.6,"Средняя",IF(W8&lt;=0.8,"Высокая","Очень высокая")))</f>
        <v>Средняя</v>
      </c>
      <c r="Y8" s="1"/>
      <c r="Z8" s="1"/>
    </row>
    <row r="9" spans="1:26" s="2" customFormat="1" ht="39.75" customHeight="1" hidden="1" outlineLevel="1">
      <c r="A9" s="172"/>
      <c r="B9" s="386" t="s">
        <v>426</v>
      </c>
      <c r="C9" s="380"/>
      <c r="D9" s="325"/>
      <c r="E9" s="325"/>
      <c r="F9" s="325"/>
      <c r="G9" s="325"/>
      <c r="H9" s="326"/>
      <c r="I9" s="77"/>
      <c r="J9" s="263" t="s">
        <v>437</v>
      </c>
      <c r="K9" s="161" t="s">
        <v>433</v>
      </c>
      <c r="L9" s="161" t="s">
        <v>838</v>
      </c>
      <c r="M9" s="161"/>
      <c r="N9" s="161"/>
      <c r="O9" s="330"/>
      <c r="P9" s="77"/>
      <c r="Q9" s="77"/>
      <c r="R9" s="77"/>
      <c r="S9" s="77"/>
      <c r="T9" s="331"/>
      <c r="U9" s="327"/>
      <c r="V9" s="327"/>
      <c r="W9" s="328"/>
      <c r="X9" s="333"/>
      <c r="Y9" s="172"/>
      <c r="Z9" s="172"/>
    </row>
    <row r="10" spans="1:26" s="2" customFormat="1" ht="39.75" customHeight="1" hidden="1" outlineLevel="1">
      <c r="A10" s="172"/>
      <c r="B10" s="386" t="s">
        <v>427</v>
      </c>
      <c r="C10" s="380"/>
      <c r="D10" s="325"/>
      <c r="E10" s="325"/>
      <c r="F10" s="325"/>
      <c r="G10" s="325"/>
      <c r="H10" s="326"/>
      <c r="I10" s="77"/>
      <c r="J10" s="263" t="s">
        <v>437</v>
      </c>
      <c r="K10" s="161" t="s">
        <v>433</v>
      </c>
      <c r="L10" s="161" t="s">
        <v>838</v>
      </c>
      <c r="M10" s="161" t="s">
        <v>439</v>
      </c>
      <c r="N10" s="161"/>
      <c r="O10" s="330"/>
      <c r="P10" s="77"/>
      <c r="Q10" s="77"/>
      <c r="R10" s="77"/>
      <c r="S10" s="77"/>
      <c r="T10" s="331"/>
      <c r="U10" s="327"/>
      <c r="V10" s="327"/>
      <c r="W10" s="328"/>
      <c r="X10" s="333"/>
      <c r="Y10" s="172"/>
      <c r="Z10" s="172"/>
    </row>
    <row r="11" spans="1:26" s="2" customFormat="1" ht="40.5" customHeight="1" hidden="1" outlineLevel="1">
      <c r="A11" s="172"/>
      <c r="B11" s="386" t="s">
        <v>428</v>
      </c>
      <c r="C11" s="380"/>
      <c r="D11" s="325"/>
      <c r="E11" s="325"/>
      <c r="F11" s="325"/>
      <c r="G11" s="325"/>
      <c r="H11" s="326"/>
      <c r="I11" s="77"/>
      <c r="J11" s="263" t="s">
        <v>437</v>
      </c>
      <c r="K11" s="161" t="s">
        <v>434</v>
      </c>
      <c r="L11" s="161" t="s">
        <v>838</v>
      </c>
      <c r="M11" s="161" t="s">
        <v>439</v>
      </c>
      <c r="N11" s="161"/>
      <c r="O11" s="330"/>
      <c r="P11" s="77"/>
      <c r="Q11" s="77"/>
      <c r="R11" s="77"/>
      <c r="S11" s="77"/>
      <c r="T11" s="331"/>
      <c r="U11" s="327"/>
      <c r="V11" s="327"/>
      <c r="W11" s="328"/>
      <c r="X11" s="333"/>
      <c r="Y11" s="172"/>
      <c r="Z11" s="172"/>
    </row>
    <row r="12" spans="1:26" s="2" customFormat="1" ht="40.5" customHeight="1" hidden="1" outlineLevel="1">
      <c r="A12" s="172"/>
      <c r="B12" s="386" t="s">
        <v>429</v>
      </c>
      <c r="C12" s="380"/>
      <c r="D12" s="325"/>
      <c r="E12" s="325"/>
      <c r="F12" s="325"/>
      <c r="G12" s="325"/>
      <c r="H12" s="326"/>
      <c r="I12" s="77"/>
      <c r="J12" s="263" t="s">
        <v>437</v>
      </c>
      <c r="K12" s="161" t="s">
        <v>435</v>
      </c>
      <c r="L12" s="161" t="s">
        <v>838</v>
      </c>
      <c r="M12" s="161"/>
      <c r="N12" s="161"/>
      <c r="O12" s="330"/>
      <c r="P12" s="77"/>
      <c r="Q12" s="77"/>
      <c r="R12" s="77"/>
      <c r="S12" s="77"/>
      <c r="T12" s="331"/>
      <c r="U12" s="327"/>
      <c r="V12" s="327"/>
      <c r="W12" s="328"/>
      <c r="X12" s="333"/>
      <c r="Y12" s="172"/>
      <c r="Z12" s="172"/>
    </row>
    <row r="13" spans="1:26" s="2" customFormat="1" ht="53.25" customHeight="1" hidden="1" outlineLevel="1">
      <c r="A13" s="172"/>
      <c r="B13" s="386" t="s">
        <v>430</v>
      </c>
      <c r="C13" s="380"/>
      <c r="D13" s="325"/>
      <c r="E13" s="325"/>
      <c r="F13" s="325"/>
      <c r="G13" s="325"/>
      <c r="H13" s="326"/>
      <c r="I13" s="77"/>
      <c r="J13" s="263" t="s">
        <v>437</v>
      </c>
      <c r="K13" s="161" t="s">
        <v>435</v>
      </c>
      <c r="L13" s="161" t="s">
        <v>838</v>
      </c>
      <c r="M13" s="161" t="s">
        <v>440</v>
      </c>
      <c r="N13" s="161"/>
      <c r="O13" s="330"/>
      <c r="P13" s="77"/>
      <c r="Q13" s="77"/>
      <c r="R13" s="77"/>
      <c r="S13" s="77"/>
      <c r="T13" s="331"/>
      <c r="U13" s="327"/>
      <c r="V13" s="327"/>
      <c r="W13" s="328"/>
      <c r="X13" s="333"/>
      <c r="Y13" s="172"/>
      <c r="Z13" s="172"/>
    </row>
    <row r="14" spans="1:26" s="2" customFormat="1" ht="90.75" customHeight="1" hidden="1" outlineLevel="1">
      <c r="A14" s="172"/>
      <c r="B14" s="386" t="s">
        <v>431</v>
      </c>
      <c r="C14" s="380"/>
      <c r="D14" s="325"/>
      <c r="E14" s="325"/>
      <c r="F14" s="325"/>
      <c r="G14" s="325"/>
      <c r="H14" s="326"/>
      <c r="I14" s="77"/>
      <c r="J14" s="263" t="s">
        <v>437</v>
      </c>
      <c r="K14" s="161" t="s">
        <v>436</v>
      </c>
      <c r="L14" s="161" t="s">
        <v>838</v>
      </c>
      <c r="M14" s="161" t="s">
        <v>834</v>
      </c>
      <c r="N14" s="161"/>
      <c r="O14" s="330"/>
      <c r="P14" s="77"/>
      <c r="Q14" s="77"/>
      <c r="R14" s="77"/>
      <c r="S14" s="77"/>
      <c r="T14" s="331"/>
      <c r="U14" s="327"/>
      <c r="V14" s="327"/>
      <c r="W14" s="328"/>
      <c r="X14" s="333"/>
      <c r="Y14" s="172"/>
      <c r="Z14" s="172"/>
    </row>
    <row r="15" spans="1:26" s="2" customFormat="1" ht="66" customHeight="1" hidden="1" outlineLevel="1">
      <c r="A15" s="172"/>
      <c r="B15" s="386" t="s">
        <v>432</v>
      </c>
      <c r="C15" s="380"/>
      <c r="D15" s="325"/>
      <c r="E15" s="325"/>
      <c r="F15" s="325"/>
      <c r="G15" s="325"/>
      <c r="H15" s="326"/>
      <c r="I15" s="77"/>
      <c r="J15" s="263" t="s">
        <v>437</v>
      </c>
      <c r="K15" s="161" t="s">
        <v>436</v>
      </c>
      <c r="L15" s="161" t="s">
        <v>838</v>
      </c>
      <c r="M15" s="161" t="s">
        <v>833</v>
      </c>
      <c r="N15" s="161"/>
      <c r="O15" s="330"/>
      <c r="P15" s="77"/>
      <c r="Q15" s="77"/>
      <c r="R15" s="77"/>
      <c r="S15" s="77"/>
      <c r="T15" s="331"/>
      <c r="U15" s="327"/>
      <c r="V15" s="327"/>
      <c r="W15" s="328"/>
      <c r="X15" s="333"/>
      <c r="Y15" s="172"/>
      <c r="Z15" s="172"/>
    </row>
    <row r="16" spans="1:26" s="2" customFormat="1" ht="53.25" customHeight="1" hidden="1" outlineLevel="1">
      <c r="A16" s="172"/>
      <c r="B16" s="386" t="s">
        <v>443</v>
      </c>
      <c r="C16" s="380"/>
      <c r="D16" s="325"/>
      <c r="E16" s="325"/>
      <c r="F16" s="325"/>
      <c r="G16" s="325"/>
      <c r="H16" s="326"/>
      <c r="I16" s="77"/>
      <c r="J16" s="263" t="s">
        <v>437</v>
      </c>
      <c r="K16" s="161" t="s">
        <v>433</v>
      </c>
      <c r="L16" s="161" t="s">
        <v>838</v>
      </c>
      <c r="M16" s="161" t="s">
        <v>568</v>
      </c>
      <c r="N16" s="161"/>
      <c r="O16" s="330"/>
      <c r="P16" s="77"/>
      <c r="Q16" s="77"/>
      <c r="R16" s="77"/>
      <c r="S16" s="77"/>
      <c r="T16" s="331"/>
      <c r="U16" s="327"/>
      <c r="V16" s="327"/>
      <c r="W16" s="328"/>
      <c r="X16" s="333"/>
      <c r="Y16" s="172"/>
      <c r="Z16" s="172"/>
    </row>
    <row r="17" spans="1:26" s="2" customFormat="1" ht="12.75" customHeight="1" hidden="1" outlineLevel="1">
      <c r="A17" s="172"/>
      <c r="B17" s="386"/>
      <c r="C17" s="380"/>
      <c r="D17" s="325"/>
      <c r="E17" s="325"/>
      <c r="F17" s="325"/>
      <c r="G17" s="325"/>
      <c r="H17" s="326"/>
      <c r="I17" s="77"/>
      <c r="J17" s="263"/>
      <c r="K17" s="161"/>
      <c r="L17" s="161"/>
      <c r="M17" s="161"/>
      <c r="N17" s="161"/>
      <c r="O17" s="330"/>
      <c r="P17" s="77"/>
      <c r="Q17" s="77"/>
      <c r="R17" s="77"/>
      <c r="S17" s="77"/>
      <c r="T17" s="331"/>
      <c r="U17" s="327"/>
      <c r="V17" s="327"/>
      <c r="W17" s="328"/>
      <c r="X17" s="333"/>
      <c r="Y17" s="172"/>
      <c r="Z17" s="172"/>
    </row>
    <row r="18" spans="1:26" ht="27.75" customHeight="1" collapsed="1">
      <c r="A18" s="1"/>
      <c r="B18" s="387" t="s">
        <v>814</v>
      </c>
      <c r="C18" s="124"/>
      <c r="D18" s="157"/>
      <c r="E18" s="157"/>
      <c r="F18" s="157"/>
      <c r="G18" s="157"/>
      <c r="H18" s="206"/>
      <c r="I18" s="77"/>
      <c r="J18" s="320" t="s">
        <v>407</v>
      </c>
      <c r="K18" s="358"/>
      <c r="L18" s="358"/>
      <c r="M18" s="358"/>
      <c r="N18" s="358"/>
      <c r="O18" s="376"/>
      <c r="P18" s="77"/>
      <c r="Q18" s="77"/>
      <c r="R18" s="77"/>
      <c r="S18" s="77"/>
      <c r="T18" s="229"/>
      <c r="U18" s="229"/>
      <c r="V18" s="230"/>
      <c r="W18" s="242">
        <f>(W2+U18)/20</f>
        <v>0</v>
      </c>
      <c r="X18" s="243" t="str">
        <f>IF(0&lt;=W18&lt;=0.3,"Низкая",IF(W18&lt;=0.6,"Средняя",IF(W18&lt;=0.8,"Высокая","Очень высокая")))</f>
        <v>Средняя</v>
      </c>
      <c r="Y18" s="1"/>
      <c r="Z18" s="1"/>
    </row>
    <row r="19" spans="1:26" s="2" customFormat="1" ht="53.25" customHeight="1" hidden="1" outlineLevel="1">
      <c r="A19" s="172"/>
      <c r="B19" s="21" t="s">
        <v>835</v>
      </c>
      <c r="C19" s="381"/>
      <c r="D19" s="161"/>
      <c r="E19" s="161"/>
      <c r="F19" s="161"/>
      <c r="G19" s="161"/>
      <c r="H19" s="330"/>
      <c r="I19" s="77"/>
      <c r="J19" s="263" t="s">
        <v>836</v>
      </c>
      <c r="K19" s="161"/>
      <c r="L19" s="161" t="s">
        <v>838</v>
      </c>
      <c r="M19" s="161"/>
      <c r="N19" s="161"/>
      <c r="O19" s="330"/>
      <c r="P19" s="77"/>
      <c r="Q19" s="77"/>
      <c r="R19" s="77"/>
      <c r="S19" s="77"/>
      <c r="T19" s="331"/>
      <c r="U19" s="331"/>
      <c r="V19" s="331"/>
      <c r="W19" s="332"/>
      <c r="X19" s="329"/>
      <c r="Y19" s="172"/>
      <c r="Z19" s="172"/>
    </row>
    <row r="20" spans="1:26" s="2" customFormat="1" ht="103.5" customHeight="1" hidden="1" outlineLevel="1">
      <c r="A20" s="172"/>
      <c r="B20" s="21" t="s">
        <v>826</v>
      </c>
      <c r="C20" s="381"/>
      <c r="D20" s="161"/>
      <c r="E20" s="161"/>
      <c r="F20" s="161"/>
      <c r="G20" s="161"/>
      <c r="H20" s="330"/>
      <c r="I20" s="77"/>
      <c r="J20" s="263" t="s">
        <v>836</v>
      </c>
      <c r="K20" s="161"/>
      <c r="L20" s="161" t="s">
        <v>838</v>
      </c>
      <c r="M20" s="161"/>
      <c r="N20" s="161"/>
      <c r="O20" s="330"/>
      <c r="P20" s="77"/>
      <c r="Q20" s="77"/>
      <c r="R20" s="77"/>
      <c r="S20" s="77"/>
      <c r="T20" s="331"/>
      <c r="U20" s="331"/>
      <c r="V20" s="331"/>
      <c r="W20" s="332"/>
      <c r="X20" s="329"/>
      <c r="Y20" s="172"/>
      <c r="Z20" s="172"/>
    </row>
    <row r="21" spans="1:26" s="2" customFormat="1" ht="79.5" customHeight="1" hidden="1" outlineLevel="1">
      <c r="A21" s="172"/>
      <c r="B21" s="21" t="s">
        <v>839</v>
      </c>
      <c r="C21" s="381"/>
      <c r="D21" s="161"/>
      <c r="E21" s="161"/>
      <c r="F21" s="161"/>
      <c r="G21" s="161"/>
      <c r="H21" s="330"/>
      <c r="I21" s="77"/>
      <c r="J21" s="263" t="s">
        <v>836</v>
      </c>
      <c r="K21" s="161" t="s">
        <v>837</v>
      </c>
      <c r="L21" s="161" t="s">
        <v>838</v>
      </c>
      <c r="M21" s="161"/>
      <c r="N21" s="161"/>
      <c r="O21" s="330"/>
      <c r="P21" s="77"/>
      <c r="Q21" s="77"/>
      <c r="R21" s="77"/>
      <c r="S21" s="77"/>
      <c r="T21" s="331"/>
      <c r="U21" s="331"/>
      <c r="V21" s="331"/>
      <c r="W21" s="332"/>
      <c r="X21" s="329"/>
      <c r="Y21" s="172"/>
      <c r="Z21" s="172"/>
    </row>
    <row r="22" spans="1:26" s="2" customFormat="1" ht="13.5" customHeight="1" hidden="1" outlineLevel="1">
      <c r="A22" s="172"/>
      <c r="B22" s="21"/>
      <c r="C22" s="381"/>
      <c r="D22" s="161"/>
      <c r="E22" s="161"/>
      <c r="F22" s="161"/>
      <c r="G22" s="161"/>
      <c r="H22" s="330"/>
      <c r="I22" s="77"/>
      <c r="J22" s="263"/>
      <c r="K22" s="161"/>
      <c r="L22" s="161"/>
      <c r="M22" s="161"/>
      <c r="N22" s="161"/>
      <c r="O22" s="330"/>
      <c r="P22" s="77"/>
      <c r="Q22" s="77"/>
      <c r="R22" s="77"/>
      <c r="S22" s="77"/>
      <c r="T22" s="331"/>
      <c r="U22" s="331"/>
      <c r="V22" s="331"/>
      <c r="W22" s="332"/>
      <c r="X22" s="329"/>
      <c r="Y22" s="172"/>
      <c r="Z22" s="172"/>
    </row>
    <row r="23" spans="1:26" ht="77.25" customHeight="1" collapsed="1">
      <c r="A23" s="1"/>
      <c r="B23" s="387" t="s">
        <v>894</v>
      </c>
      <c r="C23" s="124"/>
      <c r="D23" s="157"/>
      <c r="E23" s="157"/>
      <c r="F23" s="157"/>
      <c r="G23" s="157"/>
      <c r="H23" s="206"/>
      <c r="I23" s="77"/>
      <c r="J23" s="321" t="s">
        <v>483</v>
      </c>
      <c r="K23" s="358"/>
      <c r="L23" s="358"/>
      <c r="M23" s="358"/>
      <c r="N23" s="358"/>
      <c r="O23" s="376"/>
      <c r="P23" s="77"/>
      <c r="Q23" s="77"/>
      <c r="R23" s="77"/>
      <c r="S23" s="77"/>
      <c r="T23" s="229"/>
      <c r="U23" s="229"/>
      <c r="V23" s="230"/>
      <c r="W23" s="242">
        <f>(W2+U23)/20</f>
        <v>0</v>
      </c>
      <c r="X23" s="243" t="str">
        <f>IF(W23&lt;=0.3,"Низкая",IF(W23&lt;=0.6,"Средняя",IF(W23&lt;=0.8,"Высокая","Очень высокая")))</f>
        <v>Низкая</v>
      </c>
      <c r="Y23" s="1"/>
      <c r="Z23" s="1"/>
    </row>
    <row r="24" spans="1:26" ht="51" outlineLevel="1">
      <c r="A24" s="1"/>
      <c r="B24" s="11" t="s">
        <v>827</v>
      </c>
      <c r="C24" s="334"/>
      <c r="D24" s="10"/>
      <c r="E24" s="10"/>
      <c r="F24" s="10"/>
      <c r="G24" s="10"/>
      <c r="H24" s="335"/>
      <c r="I24" s="77"/>
      <c r="J24" s="263"/>
      <c r="K24" s="161"/>
      <c r="L24" s="161" t="s">
        <v>838</v>
      </c>
      <c r="M24" s="161" t="s">
        <v>833</v>
      </c>
      <c r="N24" s="161"/>
      <c r="O24" s="330"/>
      <c r="P24" s="77"/>
      <c r="Q24" s="77"/>
      <c r="R24" s="77"/>
      <c r="S24" s="77"/>
      <c r="T24" s="336"/>
      <c r="U24" s="336"/>
      <c r="V24" s="231"/>
      <c r="W24" s="244"/>
      <c r="X24" s="245"/>
      <c r="Y24" s="1"/>
      <c r="Z24" s="1"/>
    </row>
    <row r="25" spans="1:26" ht="63.75" outlineLevel="1">
      <c r="A25" s="1"/>
      <c r="B25" s="11" t="s">
        <v>828</v>
      </c>
      <c r="C25" s="334"/>
      <c r="D25" s="10"/>
      <c r="E25" s="10"/>
      <c r="F25" s="10"/>
      <c r="G25" s="10"/>
      <c r="H25" s="335"/>
      <c r="I25" s="77"/>
      <c r="J25" s="263"/>
      <c r="K25" s="161"/>
      <c r="L25" s="161" t="s">
        <v>838</v>
      </c>
      <c r="M25" s="161" t="s">
        <v>834</v>
      </c>
      <c r="N25" s="161"/>
      <c r="O25" s="330"/>
      <c r="P25" s="77"/>
      <c r="Q25" s="77"/>
      <c r="R25" s="77"/>
      <c r="S25" s="77"/>
      <c r="T25" s="336"/>
      <c r="U25" s="336"/>
      <c r="V25" s="231"/>
      <c r="W25" s="244"/>
      <c r="X25" s="245"/>
      <c r="Y25" s="1"/>
      <c r="Z25" s="1"/>
    </row>
    <row r="26" spans="1:26" ht="78.75" customHeight="1" outlineLevel="1">
      <c r="A26" s="1"/>
      <c r="B26" s="11" t="s">
        <v>829</v>
      </c>
      <c r="C26" s="334"/>
      <c r="D26" s="10"/>
      <c r="E26" s="10"/>
      <c r="F26" s="10"/>
      <c r="G26" s="10"/>
      <c r="H26" s="335"/>
      <c r="I26" s="77"/>
      <c r="J26" s="263"/>
      <c r="K26" s="161"/>
      <c r="L26" s="161" t="s">
        <v>838</v>
      </c>
      <c r="M26" s="161" t="s">
        <v>833</v>
      </c>
      <c r="N26" s="161"/>
      <c r="O26" s="330"/>
      <c r="P26" s="77"/>
      <c r="Q26" s="77"/>
      <c r="R26" s="77"/>
      <c r="S26" s="77"/>
      <c r="T26" s="336"/>
      <c r="U26" s="336"/>
      <c r="V26" s="231"/>
      <c r="W26" s="244"/>
      <c r="X26" s="245"/>
      <c r="Y26" s="1"/>
      <c r="Z26" s="1"/>
    </row>
    <row r="27" spans="1:26" ht="38.25" outlineLevel="1">
      <c r="A27" s="1"/>
      <c r="B27" s="11" t="s">
        <v>830</v>
      </c>
      <c r="C27" s="334"/>
      <c r="D27" s="10"/>
      <c r="E27" s="10"/>
      <c r="F27" s="10"/>
      <c r="G27" s="10"/>
      <c r="H27" s="335"/>
      <c r="I27" s="77"/>
      <c r="J27" s="263"/>
      <c r="K27" s="161"/>
      <c r="L27" s="161" t="s">
        <v>838</v>
      </c>
      <c r="M27" s="161" t="s">
        <v>833</v>
      </c>
      <c r="N27" s="161"/>
      <c r="O27" s="330"/>
      <c r="P27" s="77"/>
      <c r="Q27" s="77"/>
      <c r="R27" s="77"/>
      <c r="S27" s="77"/>
      <c r="T27" s="336"/>
      <c r="U27" s="336"/>
      <c r="V27" s="231"/>
      <c r="W27" s="244"/>
      <c r="X27" s="245"/>
      <c r="Y27" s="1"/>
      <c r="Z27" s="1"/>
    </row>
    <row r="28" spans="1:26" ht="51" outlineLevel="1">
      <c r="A28" s="1"/>
      <c r="B28" s="11" t="s">
        <v>831</v>
      </c>
      <c r="C28" s="334"/>
      <c r="D28" s="10"/>
      <c r="E28" s="10"/>
      <c r="F28" s="10"/>
      <c r="G28" s="10"/>
      <c r="H28" s="335"/>
      <c r="I28" s="77"/>
      <c r="J28" s="263"/>
      <c r="K28" s="161"/>
      <c r="L28" s="161" t="s">
        <v>838</v>
      </c>
      <c r="M28" s="161"/>
      <c r="N28" s="161"/>
      <c r="O28" s="330"/>
      <c r="P28" s="77"/>
      <c r="Q28" s="77"/>
      <c r="R28" s="77"/>
      <c r="S28" s="77"/>
      <c r="T28" s="336"/>
      <c r="U28" s="336"/>
      <c r="V28" s="231"/>
      <c r="W28" s="244"/>
      <c r="X28" s="245"/>
      <c r="Y28" s="1"/>
      <c r="Z28" s="1"/>
    </row>
    <row r="29" spans="1:26" ht="51" outlineLevel="1">
      <c r="A29" s="1"/>
      <c r="B29" s="11" t="s">
        <v>832</v>
      </c>
      <c r="C29" s="334"/>
      <c r="D29" s="10"/>
      <c r="E29" s="10"/>
      <c r="F29" s="10"/>
      <c r="G29" s="10"/>
      <c r="H29" s="335"/>
      <c r="I29" s="77"/>
      <c r="J29" s="263"/>
      <c r="K29" s="161"/>
      <c r="L29" s="161" t="s">
        <v>838</v>
      </c>
      <c r="M29" s="161"/>
      <c r="N29" s="161"/>
      <c r="O29" s="330"/>
      <c r="P29" s="77"/>
      <c r="Q29" s="77"/>
      <c r="R29" s="77"/>
      <c r="S29" s="77"/>
      <c r="T29" s="336"/>
      <c r="U29" s="336"/>
      <c r="V29" s="231"/>
      <c r="W29" s="244"/>
      <c r="X29" s="245"/>
      <c r="Y29" s="1"/>
      <c r="Z29" s="1"/>
    </row>
    <row r="30" spans="1:26" ht="13.5" outlineLevel="1" thickBot="1">
      <c r="A30" s="1"/>
      <c r="B30" s="5"/>
      <c r="C30" s="334"/>
      <c r="D30" s="10"/>
      <c r="E30" s="10"/>
      <c r="F30" s="10"/>
      <c r="G30" s="10"/>
      <c r="H30" s="335"/>
      <c r="I30" s="77"/>
      <c r="J30" s="341"/>
      <c r="K30" s="340"/>
      <c r="L30" s="161"/>
      <c r="M30" s="340"/>
      <c r="N30" s="340"/>
      <c r="O30" s="342"/>
      <c r="P30" s="77"/>
      <c r="Q30" s="77"/>
      <c r="R30" s="77"/>
      <c r="S30" s="77"/>
      <c r="T30" s="336"/>
      <c r="U30" s="336"/>
      <c r="V30" s="231"/>
      <c r="W30" s="244"/>
      <c r="X30" s="245"/>
      <c r="Y30" s="1"/>
      <c r="Z30" s="1"/>
    </row>
    <row r="31" spans="1:26" ht="13.5" thickBot="1">
      <c r="A31" s="322"/>
      <c r="B31" s="347" t="s">
        <v>329</v>
      </c>
      <c r="C31" s="346"/>
      <c r="D31" s="323"/>
      <c r="E31" s="323"/>
      <c r="F31" s="323"/>
      <c r="G31" s="323"/>
      <c r="H31" s="324"/>
      <c r="I31" s="77"/>
      <c r="J31" s="349"/>
      <c r="K31" s="350"/>
      <c r="L31" s="350"/>
      <c r="M31" s="350"/>
      <c r="N31" s="350"/>
      <c r="O31" s="351"/>
      <c r="P31" s="77"/>
      <c r="Q31" s="77"/>
      <c r="R31" s="77"/>
      <c r="S31" s="77"/>
      <c r="T31" s="226"/>
      <c r="U31" s="226"/>
      <c r="V31" s="225"/>
      <c r="W31" s="246"/>
      <c r="X31" s="235"/>
      <c r="Y31" s="1"/>
      <c r="Z31" s="1"/>
    </row>
    <row r="32" spans="1:26" ht="13.5" thickBot="1">
      <c r="A32" s="322"/>
      <c r="B32" s="388" t="s">
        <v>327</v>
      </c>
      <c r="C32" s="346"/>
      <c r="D32" s="323"/>
      <c r="E32" s="323"/>
      <c r="F32" s="323"/>
      <c r="G32" s="323"/>
      <c r="H32" s="324"/>
      <c r="I32" s="77"/>
      <c r="J32" s="352"/>
      <c r="K32" s="348"/>
      <c r="L32" s="348"/>
      <c r="M32" s="348"/>
      <c r="N32" s="348"/>
      <c r="O32" s="353"/>
      <c r="P32" s="77"/>
      <c r="Q32" s="77"/>
      <c r="R32" s="77"/>
      <c r="S32" s="77"/>
      <c r="T32" s="226"/>
      <c r="U32" s="226"/>
      <c r="V32" s="225"/>
      <c r="W32" s="246"/>
      <c r="X32" s="235"/>
      <c r="Y32" s="1"/>
      <c r="Z32" s="1"/>
    </row>
    <row r="33" spans="1:26" ht="76.5">
      <c r="A33" s="1">
        <v>1</v>
      </c>
      <c r="B33" s="385" t="s">
        <v>195</v>
      </c>
      <c r="C33" s="123"/>
      <c r="D33" s="158"/>
      <c r="E33" s="158"/>
      <c r="F33" s="158"/>
      <c r="G33" s="158"/>
      <c r="H33" s="205"/>
      <c r="I33" s="77"/>
      <c r="J33" s="321" t="s">
        <v>564</v>
      </c>
      <c r="K33" s="357" t="s">
        <v>703</v>
      </c>
      <c r="L33" s="357" t="s">
        <v>681</v>
      </c>
      <c r="M33" s="357" t="s">
        <v>14</v>
      </c>
      <c r="N33" s="357" t="s">
        <v>16</v>
      </c>
      <c r="O33" s="377" t="s">
        <v>414</v>
      </c>
      <c r="P33" s="77"/>
      <c r="Q33" s="77"/>
      <c r="R33" s="77"/>
      <c r="S33" s="77"/>
      <c r="T33" s="227"/>
      <c r="U33" s="227"/>
      <c r="V33" s="228"/>
      <c r="W33" s="240">
        <f>(W2+U33)/20</f>
        <v>0</v>
      </c>
      <c r="X33" s="241" t="str">
        <f>IF(W33&lt;=0.3,"Низкая",IF(W33&lt;=0.6,"Средняя",IF(W33&lt;=0.8,"Высокая","Очень высокая")))</f>
        <v>Низкая</v>
      </c>
      <c r="Y33" s="1"/>
      <c r="Z33" s="1"/>
    </row>
    <row r="34" spans="1:26" s="2" customFormat="1" ht="63.75" outlineLevel="1">
      <c r="A34" s="172"/>
      <c r="B34" s="386" t="s">
        <v>561</v>
      </c>
      <c r="C34" s="380"/>
      <c r="D34" s="325"/>
      <c r="E34" s="325"/>
      <c r="F34" s="325"/>
      <c r="G34" s="325"/>
      <c r="H34" s="326"/>
      <c r="I34" s="77"/>
      <c r="J34" s="263" t="s">
        <v>562</v>
      </c>
      <c r="K34" s="325" t="s">
        <v>27</v>
      </c>
      <c r="L34" s="325" t="s">
        <v>28</v>
      </c>
      <c r="M34" s="325" t="s">
        <v>554</v>
      </c>
      <c r="N34" s="325" t="s">
        <v>689</v>
      </c>
      <c r="O34" s="326" t="s">
        <v>414</v>
      </c>
      <c r="P34" s="77"/>
      <c r="Q34" s="77"/>
      <c r="R34" s="77"/>
      <c r="S34" s="77"/>
      <c r="T34" s="327"/>
      <c r="U34" s="327"/>
      <c r="V34" s="327"/>
      <c r="W34" s="328"/>
      <c r="X34" s="333"/>
      <c r="Y34" s="172"/>
      <c r="Z34" s="172"/>
    </row>
    <row r="35" spans="1:26" s="2" customFormat="1" ht="76.5" outlineLevel="1">
      <c r="A35" s="172"/>
      <c r="B35" s="386" t="s">
        <v>565</v>
      </c>
      <c r="C35" s="380"/>
      <c r="D35" s="325"/>
      <c r="E35" s="325"/>
      <c r="F35" s="325"/>
      <c r="G35" s="325"/>
      <c r="H35" s="326"/>
      <c r="I35" s="77"/>
      <c r="J35" s="263" t="s">
        <v>562</v>
      </c>
      <c r="K35" s="325" t="s">
        <v>20</v>
      </c>
      <c r="L35" s="325" t="s">
        <v>21</v>
      </c>
      <c r="M35" s="325" t="s">
        <v>555</v>
      </c>
      <c r="N35" s="325" t="s">
        <v>22</v>
      </c>
      <c r="O35" s="326" t="s">
        <v>558</v>
      </c>
      <c r="P35" s="77"/>
      <c r="Q35" s="77"/>
      <c r="R35" s="77"/>
      <c r="S35" s="77"/>
      <c r="T35" s="327"/>
      <c r="U35" s="327"/>
      <c r="V35" s="327"/>
      <c r="W35" s="328"/>
      <c r="X35" s="333"/>
      <c r="Y35" s="172"/>
      <c r="Z35" s="172"/>
    </row>
    <row r="36" spans="1:26" s="2" customFormat="1" ht="51" outlineLevel="1">
      <c r="A36" s="172"/>
      <c r="B36" s="386" t="s">
        <v>563</v>
      </c>
      <c r="C36" s="380"/>
      <c r="D36" s="325"/>
      <c r="E36" s="325"/>
      <c r="F36" s="325"/>
      <c r="G36" s="325"/>
      <c r="H36" s="326"/>
      <c r="I36" s="77"/>
      <c r="J36" s="263" t="s">
        <v>7</v>
      </c>
      <c r="K36" s="161" t="s">
        <v>8</v>
      </c>
      <c r="L36" s="161" t="s">
        <v>680</v>
      </c>
      <c r="M36" s="161" t="s">
        <v>13</v>
      </c>
      <c r="N36" s="161" t="s">
        <v>16</v>
      </c>
      <c r="O36" s="330" t="s">
        <v>412</v>
      </c>
      <c r="P36" s="77"/>
      <c r="Q36" s="372"/>
      <c r="R36" s="77"/>
      <c r="S36" s="77"/>
      <c r="T36" s="331"/>
      <c r="U36" s="327"/>
      <c r="V36" s="228"/>
      <c r="W36" s="240">
        <f>(W2+U36)/20</f>
        <v>0</v>
      </c>
      <c r="X36" s="243" t="str">
        <f aca="true" t="shared" si="0" ref="X36:X41">IF(W36&lt;=0.3,"Низкая",IF(W36&lt;=0.6,"Средняя",IF(W36&lt;=0.8,"Высокая","Очень высокая")))</f>
        <v>Низкая</v>
      </c>
      <c r="Y36" s="172"/>
      <c r="Z36" s="172"/>
    </row>
    <row r="37" spans="1:26" s="2" customFormat="1" ht="63" customHeight="1" outlineLevel="1">
      <c r="A37" s="172"/>
      <c r="B37" s="386" t="s">
        <v>15</v>
      </c>
      <c r="C37" s="380"/>
      <c r="D37" s="325"/>
      <c r="E37" s="325"/>
      <c r="F37" s="325"/>
      <c r="G37" s="325"/>
      <c r="H37" s="326"/>
      <c r="I37" s="77"/>
      <c r="J37" s="263" t="s">
        <v>7</v>
      </c>
      <c r="K37" s="161" t="s">
        <v>9</v>
      </c>
      <c r="L37" s="161" t="s">
        <v>680</v>
      </c>
      <c r="M37" s="161" t="s">
        <v>10</v>
      </c>
      <c r="N37" s="161" t="s">
        <v>16</v>
      </c>
      <c r="O37" s="330" t="s">
        <v>560</v>
      </c>
      <c r="P37" s="77"/>
      <c r="Q37" s="77"/>
      <c r="R37" s="77"/>
      <c r="S37" s="77"/>
      <c r="T37" s="331"/>
      <c r="U37" s="327"/>
      <c r="V37" s="228"/>
      <c r="W37" s="240">
        <f>(W3+U37)/20</f>
        <v>0</v>
      </c>
      <c r="X37" s="243" t="str">
        <f t="shared" si="0"/>
        <v>Низкая</v>
      </c>
      <c r="Y37" s="172"/>
      <c r="Z37" s="172"/>
    </row>
    <row r="38" spans="1:26" s="2" customFormat="1" ht="93.75" customHeight="1" outlineLevel="1">
      <c r="A38" s="172"/>
      <c r="B38" s="386" t="s">
        <v>4</v>
      </c>
      <c r="C38" s="380"/>
      <c r="D38" s="325"/>
      <c r="E38" s="325"/>
      <c r="F38" s="325"/>
      <c r="G38" s="325"/>
      <c r="H38" s="326"/>
      <c r="I38" s="77"/>
      <c r="J38" s="263" t="s">
        <v>682</v>
      </c>
      <c r="K38" s="161" t="s">
        <v>824</v>
      </c>
      <c r="L38" s="161" t="s">
        <v>3</v>
      </c>
      <c r="M38" s="161" t="s">
        <v>6</v>
      </c>
      <c r="N38" s="161" t="s">
        <v>16</v>
      </c>
      <c r="O38" s="330" t="s">
        <v>559</v>
      </c>
      <c r="P38" s="77"/>
      <c r="Q38" s="77"/>
      <c r="R38" s="77"/>
      <c r="S38" s="77"/>
      <c r="T38" s="327"/>
      <c r="U38" s="327"/>
      <c r="V38" s="228"/>
      <c r="W38" s="240">
        <f>(W2+U38)/20</f>
        <v>0</v>
      </c>
      <c r="X38" s="243" t="str">
        <f t="shared" si="0"/>
        <v>Низкая</v>
      </c>
      <c r="Y38" s="172"/>
      <c r="Z38" s="172"/>
    </row>
    <row r="39" spans="1:26" s="2" customFormat="1" ht="114.75" outlineLevel="1">
      <c r="A39" s="172"/>
      <c r="B39" s="386" t="s">
        <v>325</v>
      </c>
      <c r="C39" s="380"/>
      <c r="D39" s="325"/>
      <c r="E39" s="325"/>
      <c r="F39" s="325"/>
      <c r="G39" s="325"/>
      <c r="H39" s="326"/>
      <c r="I39" s="77"/>
      <c r="J39" s="263" t="s">
        <v>682</v>
      </c>
      <c r="K39" s="161" t="s">
        <v>825</v>
      </c>
      <c r="L39" s="161" t="s">
        <v>12</v>
      </c>
      <c r="M39" s="161" t="s">
        <v>17</v>
      </c>
      <c r="N39" s="161" t="s">
        <v>16</v>
      </c>
      <c r="O39" s="330" t="s">
        <v>559</v>
      </c>
      <c r="P39" s="77"/>
      <c r="Q39" s="77"/>
      <c r="R39" s="77"/>
      <c r="S39" s="77"/>
      <c r="T39" s="331"/>
      <c r="U39" s="327"/>
      <c r="V39" s="228"/>
      <c r="W39" s="240">
        <f>(W2+U39)/20</f>
        <v>0</v>
      </c>
      <c r="X39" s="243" t="str">
        <f t="shared" si="0"/>
        <v>Низкая</v>
      </c>
      <c r="Y39" s="172"/>
      <c r="Z39" s="172"/>
    </row>
    <row r="40" spans="1:26" s="2" customFormat="1" ht="103.5" customHeight="1" outlineLevel="1">
      <c r="A40" s="172"/>
      <c r="B40" s="386" t="s">
        <v>155</v>
      </c>
      <c r="C40" s="380"/>
      <c r="D40" s="325"/>
      <c r="E40" s="325"/>
      <c r="F40" s="325"/>
      <c r="G40" s="325"/>
      <c r="H40" s="326"/>
      <c r="I40" s="77"/>
      <c r="J40" s="263" t="s">
        <v>682</v>
      </c>
      <c r="K40" s="161" t="s">
        <v>11</v>
      </c>
      <c r="L40" s="161" t="s">
        <v>19</v>
      </c>
      <c r="M40" s="161" t="s">
        <v>18</v>
      </c>
      <c r="N40" s="161" t="s">
        <v>16</v>
      </c>
      <c r="O40" s="330" t="s">
        <v>560</v>
      </c>
      <c r="P40" s="77"/>
      <c r="Q40" s="77"/>
      <c r="R40" s="77"/>
      <c r="S40" s="77"/>
      <c r="T40" s="331"/>
      <c r="U40" s="327"/>
      <c r="V40" s="228"/>
      <c r="W40" s="240">
        <f>(W2+U40)/20</f>
        <v>0</v>
      </c>
      <c r="X40" s="243" t="str">
        <f t="shared" si="0"/>
        <v>Низкая</v>
      </c>
      <c r="Y40" s="172"/>
      <c r="Z40" s="172"/>
    </row>
    <row r="41" spans="1:26" ht="142.5" customHeight="1">
      <c r="A41" s="1">
        <v>2</v>
      </c>
      <c r="B41" s="387" t="s">
        <v>496</v>
      </c>
      <c r="C41" s="124"/>
      <c r="D41" s="157"/>
      <c r="E41" s="157"/>
      <c r="F41" s="157"/>
      <c r="G41" s="157"/>
      <c r="H41" s="206"/>
      <c r="I41" s="77"/>
      <c r="J41" s="321" t="s">
        <v>405</v>
      </c>
      <c r="K41" s="358"/>
      <c r="L41" s="358"/>
      <c r="M41" s="358"/>
      <c r="N41" s="358"/>
      <c r="O41" s="376"/>
      <c r="P41" s="77"/>
      <c r="Q41" s="77"/>
      <c r="R41" s="77"/>
      <c r="S41" s="77"/>
      <c r="T41" s="227"/>
      <c r="U41" s="229"/>
      <c r="V41" s="230"/>
      <c r="W41" s="242">
        <f>(W2+U41)/20</f>
        <v>0</v>
      </c>
      <c r="X41" s="243" t="str">
        <f t="shared" si="0"/>
        <v>Низкая</v>
      </c>
      <c r="Z41" s="1"/>
    </row>
    <row r="42" spans="1:26" s="2" customFormat="1" ht="53.25" customHeight="1" hidden="1" outlineLevel="1">
      <c r="A42" s="172"/>
      <c r="B42" s="21" t="s">
        <v>706</v>
      </c>
      <c r="C42" s="381"/>
      <c r="D42" s="161"/>
      <c r="E42" s="161"/>
      <c r="F42" s="161"/>
      <c r="G42" s="161"/>
      <c r="H42" s="330"/>
      <c r="I42" s="77"/>
      <c r="J42" s="263" t="s">
        <v>704</v>
      </c>
      <c r="K42" s="161" t="s">
        <v>705</v>
      </c>
      <c r="L42" s="161" t="s">
        <v>845</v>
      </c>
      <c r="M42" s="161"/>
      <c r="N42" s="325" t="s">
        <v>689</v>
      </c>
      <c r="O42" s="330"/>
      <c r="P42" s="77"/>
      <c r="Q42" s="77"/>
      <c r="R42" s="77"/>
      <c r="S42" s="77"/>
      <c r="T42" s="327"/>
      <c r="U42" s="331"/>
      <c r="V42" s="331"/>
      <c r="W42" s="332"/>
      <c r="X42" s="329"/>
      <c r="Z42" s="172"/>
    </row>
    <row r="43" spans="1:26" s="2" customFormat="1" ht="91.5" customHeight="1" hidden="1" outlineLevel="1">
      <c r="A43" s="172"/>
      <c r="B43" s="21" t="s">
        <v>611</v>
      </c>
      <c r="C43" s="381"/>
      <c r="D43" s="161"/>
      <c r="E43" s="161"/>
      <c r="F43" s="161"/>
      <c r="G43" s="161"/>
      <c r="H43" s="330"/>
      <c r="I43" s="77"/>
      <c r="J43" s="263" t="s">
        <v>846</v>
      </c>
      <c r="K43" s="161" t="s">
        <v>847</v>
      </c>
      <c r="L43" s="161" t="s">
        <v>849</v>
      </c>
      <c r="M43" s="161" t="s">
        <v>848</v>
      </c>
      <c r="N43" s="161" t="s">
        <v>376</v>
      </c>
      <c r="O43" s="330"/>
      <c r="P43" s="77"/>
      <c r="Q43" s="77"/>
      <c r="R43" s="77"/>
      <c r="S43" s="77"/>
      <c r="T43" s="327"/>
      <c r="U43" s="331"/>
      <c r="V43" s="331"/>
      <c r="W43" s="332"/>
      <c r="X43" s="329"/>
      <c r="Z43" s="172"/>
    </row>
    <row r="44" spans="1:26" s="2" customFormat="1" ht="51.75" customHeight="1" hidden="1" outlineLevel="1">
      <c r="A44" s="172"/>
      <c r="B44" s="21" t="s">
        <v>614</v>
      </c>
      <c r="C44" s="381"/>
      <c r="D44" s="161"/>
      <c r="E44" s="161"/>
      <c r="F44" s="161"/>
      <c r="G44" s="161"/>
      <c r="H44" s="330"/>
      <c r="I44" s="77"/>
      <c r="J44" s="263"/>
      <c r="K44" s="161"/>
      <c r="L44" s="161"/>
      <c r="M44" s="161"/>
      <c r="N44" s="161"/>
      <c r="O44" s="330"/>
      <c r="P44" s="77"/>
      <c r="Q44" s="77"/>
      <c r="R44" s="77"/>
      <c r="S44" s="77"/>
      <c r="T44" s="327"/>
      <c r="U44" s="331"/>
      <c r="V44" s="331"/>
      <c r="W44" s="332"/>
      <c r="X44" s="329"/>
      <c r="Z44" s="172"/>
    </row>
    <row r="45" spans="1:26" s="2" customFormat="1" ht="92.25" customHeight="1" hidden="1" outlineLevel="1">
      <c r="A45" s="172"/>
      <c r="B45" s="21" t="s">
        <v>612</v>
      </c>
      <c r="C45" s="381"/>
      <c r="D45" s="161"/>
      <c r="E45" s="161"/>
      <c r="F45" s="161"/>
      <c r="G45" s="161"/>
      <c r="H45" s="330"/>
      <c r="I45" s="77"/>
      <c r="J45" s="263" t="s">
        <v>846</v>
      </c>
      <c r="K45" s="161" t="s">
        <v>847</v>
      </c>
      <c r="L45" s="161" t="s">
        <v>849</v>
      </c>
      <c r="M45" s="161" t="s">
        <v>848</v>
      </c>
      <c r="N45" s="161" t="s">
        <v>377</v>
      </c>
      <c r="O45" s="330"/>
      <c r="P45" s="77"/>
      <c r="Q45" s="77"/>
      <c r="R45" s="77"/>
      <c r="S45" s="77"/>
      <c r="T45" s="327"/>
      <c r="U45" s="331"/>
      <c r="V45" s="331"/>
      <c r="W45" s="332"/>
      <c r="X45" s="329"/>
      <c r="Z45" s="172"/>
    </row>
    <row r="46" spans="1:26" s="2" customFormat="1" ht="27" customHeight="1" hidden="1" outlineLevel="1">
      <c r="A46" s="172"/>
      <c r="B46" s="21" t="s">
        <v>378</v>
      </c>
      <c r="C46" s="381"/>
      <c r="D46" s="161"/>
      <c r="E46" s="161"/>
      <c r="F46" s="161"/>
      <c r="G46" s="161"/>
      <c r="H46" s="330"/>
      <c r="I46" s="77"/>
      <c r="J46" s="263" t="s">
        <v>156</v>
      </c>
      <c r="K46" s="161" t="s">
        <v>385</v>
      </c>
      <c r="L46" s="161" t="s">
        <v>851</v>
      </c>
      <c r="M46" s="161"/>
      <c r="N46" s="161" t="s">
        <v>376</v>
      </c>
      <c r="O46" s="330"/>
      <c r="P46" s="77"/>
      <c r="Q46" s="77"/>
      <c r="R46" s="77"/>
      <c r="S46" s="77"/>
      <c r="T46" s="327"/>
      <c r="U46" s="331"/>
      <c r="V46" s="331"/>
      <c r="W46" s="332"/>
      <c r="X46" s="329"/>
      <c r="Z46" s="172"/>
    </row>
    <row r="47" spans="1:26" s="2" customFormat="1" ht="78.75" customHeight="1" hidden="1" outlineLevel="1">
      <c r="A47" s="172"/>
      <c r="B47" s="21" t="s">
        <v>381</v>
      </c>
      <c r="C47" s="381"/>
      <c r="D47" s="161"/>
      <c r="E47" s="161"/>
      <c r="F47" s="161"/>
      <c r="G47" s="161"/>
      <c r="H47" s="330"/>
      <c r="I47" s="77"/>
      <c r="J47" s="263" t="s">
        <v>156</v>
      </c>
      <c r="K47" s="161" t="s">
        <v>389</v>
      </c>
      <c r="L47" s="161" t="s">
        <v>851</v>
      </c>
      <c r="M47" s="161"/>
      <c r="N47" s="161" t="s">
        <v>377</v>
      </c>
      <c r="O47" s="330"/>
      <c r="P47" s="77"/>
      <c r="Q47" s="77"/>
      <c r="R47" s="77"/>
      <c r="S47" s="77"/>
      <c r="T47" s="327"/>
      <c r="U47" s="331"/>
      <c r="V47" s="331"/>
      <c r="W47" s="332"/>
      <c r="X47" s="329"/>
      <c r="Z47" s="172"/>
    </row>
    <row r="48" spans="1:26" s="2" customFormat="1" ht="27" customHeight="1" hidden="1" outlineLevel="1">
      <c r="A48" s="172"/>
      <c r="B48" s="21" t="s">
        <v>379</v>
      </c>
      <c r="C48" s="381"/>
      <c r="D48" s="161"/>
      <c r="E48" s="161"/>
      <c r="F48" s="161"/>
      <c r="G48" s="161"/>
      <c r="H48" s="330"/>
      <c r="I48" s="77"/>
      <c r="J48" s="263" t="s">
        <v>156</v>
      </c>
      <c r="K48" s="161" t="s">
        <v>385</v>
      </c>
      <c r="L48" s="161" t="s">
        <v>851</v>
      </c>
      <c r="M48" s="161"/>
      <c r="N48" s="161" t="s">
        <v>376</v>
      </c>
      <c r="O48" s="330"/>
      <c r="P48" s="77"/>
      <c r="Q48" s="77"/>
      <c r="R48" s="77"/>
      <c r="S48" s="77"/>
      <c r="T48" s="327"/>
      <c r="U48" s="331"/>
      <c r="V48" s="331"/>
      <c r="W48" s="332"/>
      <c r="X48" s="329"/>
      <c r="Z48" s="172"/>
    </row>
    <row r="49" spans="1:26" s="2" customFormat="1" ht="80.25" customHeight="1" hidden="1" outlineLevel="1">
      <c r="A49" s="172"/>
      <c r="B49" s="21" t="s">
        <v>382</v>
      </c>
      <c r="C49" s="381"/>
      <c r="D49" s="161"/>
      <c r="E49" s="161"/>
      <c r="F49" s="161"/>
      <c r="G49" s="161"/>
      <c r="H49" s="330"/>
      <c r="I49" s="77"/>
      <c r="J49" s="263" t="s">
        <v>156</v>
      </c>
      <c r="K49" s="161" t="s">
        <v>389</v>
      </c>
      <c r="L49" s="161" t="s">
        <v>851</v>
      </c>
      <c r="M49" s="161"/>
      <c r="N49" s="161" t="s">
        <v>377</v>
      </c>
      <c r="O49" s="330"/>
      <c r="P49" s="77"/>
      <c r="Q49" s="77"/>
      <c r="R49" s="77"/>
      <c r="S49" s="77"/>
      <c r="T49" s="327"/>
      <c r="U49" s="331"/>
      <c r="V49" s="331"/>
      <c r="W49" s="332"/>
      <c r="X49" s="329"/>
      <c r="Z49" s="172"/>
    </row>
    <row r="50" spans="1:26" s="2" customFormat="1" ht="54" customHeight="1" hidden="1" outlineLevel="1">
      <c r="A50" s="172"/>
      <c r="B50" s="21" t="s">
        <v>380</v>
      </c>
      <c r="C50" s="381"/>
      <c r="D50" s="161"/>
      <c r="E50" s="161"/>
      <c r="F50" s="161"/>
      <c r="G50" s="161"/>
      <c r="H50" s="330"/>
      <c r="I50" s="77"/>
      <c r="J50" s="263" t="s">
        <v>156</v>
      </c>
      <c r="K50" s="161" t="s">
        <v>385</v>
      </c>
      <c r="L50" s="161" t="s">
        <v>850</v>
      </c>
      <c r="M50" s="161"/>
      <c r="N50" s="161" t="s">
        <v>376</v>
      </c>
      <c r="O50" s="330"/>
      <c r="P50" s="77"/>
      <c r="Q50" s="77"/>
      <c r="R50" s="77"/>
      <c r="S50" s="77"/>
      <c r="T50" s="327"/>
      <c r="U50" s="331"/>
      <c r="V50" s="331"/>
      <c r="W50" s="332"/>
      <c r="X50" s="329"/>
      <c r="Z50" s="172"/>
    </row>
    <row r="51" spans="1:26" s="2" customFormat="1" ht="78.75" customHeight="1" hidden="1" outlineLevel="1">
      <c r="A51" s="172"/>
      <c r="B51" s="21" t="s">
        <v>383</v>
      </c>
      <c r="C51" s="381"/>
      <c r="D51" s="161"/>
      <c r="E51" s="161"/>
      <c r="F51" s="161"/>
      <c r="G51" s="161"/>
      <c r="H51" s="330"/>
      <c r="I51" s="77"/>
      <c r="J51" s="263" t="s">
        <v>156</v>
      </c>
      <c r="K51" s="161" t="s">
        <v>389</v>
      </c>
      <c r="L51" s="161" t="s">
        <v>850</v>
      </c>
      <c r="M51" s="161"/>
      <c r="N51" s="161" t="s">
        <v>377</v>
      </c>
      <c r="O51" s="330"/>
      <c r="P51" s="77"/>
      <c r="Q51" s="77"/>
      <c r="R51" s="77"/>
      <c r="S51" s="77"/>
      <c r="T51" s="327"/>
      <c r="U51" s="331"/>
      <c r="V51" s="331"/>
      <c r="W51" s="332"/>
      <c r="X51" s="329"/>
      <c r="Z51" s="172"/>
    </row>
    <row r="52" spans="1:26" s="2" customFormat="1" ht="65.25" customHeight="1" hidden="1" outlineLevel="1">
      <c r="A52" s="172"/>
      <c r="B52" s="22" t="s">
        <v>384</v>
      </c>
      <c r="C52" s="381"/>
      <c r="D52" s="161"/>
      <c r="E52" s="161"/>
      <c r="F52" s="161"/>
      <c r="G52" s="161"/>
      <c r="H52" s="330"/>
      <c r="I52" s="77"/>
      <c r="J52" s="263" t="s">
        <v>371</v>
      </c>
      <c r="K52" s="161" t="s">
        <v>385</v>
      </c>
      <c r="L52" s="161"/>
      <c r="M52" s="161"/>
      <c r="N52" s="161" t="s">
        <v>376</v>
      </c>
      <c r="O52" s="330"/>
      <c r="P52" s="77"/>
      <c r="Q52" s="77"/>
      <c r="R52" s="77"/>
      <c r="S52" s="77"/>
      <c r="T52" s="327"/>
      <c r="U52" s="331"/>
      <c r="V52" s="331"/>
      <c r="W52" s="332"/>
      <c r="X52" s="329"/>
      <c r="Z52" s="172"/>
    </row>
    <row r="53" spans="1:26" s="2" customFormat="1" ht="102.75" customHeight="1" hidden="1" outlineLevel="1">
      <c r="A53" s="172"/>
      <c r="B53" s="22" t="s">
        <v>386</v>
      </c>
      <c r="C53" s="381"/>
      <c r="D53" s="161"/>
      <c r="E53" s="161"/>
      <c r="F53" s="161"/>
      <c r="G53" s="161"/>
      <c r="H53" s="330"/>
      <c r="I53" s="77"/>
      <c r="J53" s="263" t="s">
        <v>372</v>
      </c>
      <c r="K53" s="161" t="s">
        <v>387</v>
      </c>
      <c r="L53" s="161" t="s">
        <v>374</v>
      </c>
      <c r="M53" s="161" t="s">
        <v>373</v>
      </c>
      <c r="N53" s="161" t="s">
        <v>388</v>
      </c>
      <c r="O53" s="330"/>
      <c r="P53" s="77"/>
      <c r="Q53" s="77"/>
      <c r="R53" s="77"/>
      <c r="S53" s="77"/>
      <c r="T53" s="327"/>
      <c r="U53" s="331"/>
      <c r="V53" s="331"/>
      <c r="W53" s="332"/>
      <c r="X53" s="329"/>
      <c r="Z53" s="172"/>
    </row>
    <row r="54" spans="1:26" s="2" customFormat="1" ht="102" customHeight="1" hidden="1" outlineLevel="1">
      <c r="A54" s="172"/>
      <c r="B54" s="22" t="s">
        <v>690</v>
      </c>
      <c r="C54" s="381"/>
      <c r="D54" s="161"/>
      <c r="E54" s="161"/>
      <c r="F54" s="161"/>
      <c r="G54" s="161"/>
      <c r="H54" s="330"/>
      <c r="I54" s="77"/>
      <c r="J54" s="263" t="s">
        <v>372</v>
      </c>
      <c r="K54" s="161" t="s">
        <v>375</v>
      </c>
      <c r="L54" s="161" t="s">
        <v>374</v>
      </c>
      <c r="M54" s="161" t="s">
        <v>373</v>
      </c>
      <c r="N54" s="161" t="s">
        <v>376</v>
      </c>
      <c r="O54" s="330"/>
      <c r="P54" s="77"/>
      <c r="Q54" s="77"/>
      <c r="R54" s="77"/>
      <c r="S54" s="77"/>
      <c r="T54" s="327"/>
      <c r="U54" s="331"/>
      <c r="V54" s="331"/>
      <c r="W54" s="332"/>
      <c r="X54" s="329"/>
      <c r="Z54" s="172"/>
    </row>
    <row r="55" spans="1:26" s="2" customFormat="1" ht="40.5" customHeight="1" hidden="1" outlineLevel="1">
      <c r="A55" s="172"/>
      <c r="B55" s="395" t="s">
        <v>495</v>
      </c>
      <c r="C55" s="381"/>
      <c r="D55" s="161"/>
      <c r="E55" s="161"/>
      <c r="F55" s="161"/>
      <c r="G55" s="161"/>
      <c r="H55" s="330"/>
      <c r="I55" s="77"/>
      <c r="J55" s="263"/>
      <c r="K55" s="161"/>
      <c r="L55" s="161"/>
      <c r="M55" s="161"/>
      <c r="N55" s="161"/>
      <c r="O55" s="330"/>
      <c r="P55" s="77"/>
      <c r="Q55" s="77"/>
      <c r="R55" s="77"/>
      <c r="S55" s="77"/>
      <c r="T55" s="327"/>
      <c r="U55" s="331"/>
      <c r="V55" s="331"/>
      <c r="W55" s="332"/>
      <c r="X55" s="329"/>
      <c r="Z55" s="172"/>
    </row>
    <row r="56" spans="1:26" s="2" customFormat="1" ht="54.75" customHeight="1" hidden="1" outlineLevel="1">
      <c r="A56" s="172"/>
      <c r="B56" s="22" t="s">
        <v>697</v>
      </c>
      <c r="C56" s="381"/>
      <c r="D56" s="161"/>
      <c r="E56" s="161"/>
      <c r="F56" s="161"/>
      <c r="G56" s="161"/>
      <c r="H56" s="330"/>
      <c r="I56" s="77"/>
      <c r="J56" s="263"/>
      <c r="K56" s="161"/>
      <c r="L56" s="161"/>
      <c r="M56" s="161"/>
      <c r="N56" s="161"/>
      <c r="O56" s="330"/>
      <c r="P56" s="77"/>
      <c r="Q56" s="77"/>
      <c r="R56" s="77"/>
      <c r="S56" s="77"/>
      <c r="T56" s="327"/>
      <c r="U56" s="331"/>
      <c r="V56" s="331"/>
      <c r="W56" s="332"/>
      <c r="X56" s="329"/>
      <c r="Z56" s="172"/>
    </row>
    <row r="57" spans="1:26" s="2" customFormat="1" ht="27" customHeight="1" hidden="1" outlineLevel="1">
      <c r="A57" s="172"/>
      <c r="B57" s="395" t="s">
        <v>857</v>
      </c>
      <c r="C57" s="381"/>
      <c r="D57" s="161"/>
      <c r="E57" s="161"/>
      <c r="F57" s="161"/>
      <c r="G57" s="161"/>
      <c r="H57" s="330"/>
      <c r="I57" s="77"/>
      <c r="J57" s="263"/>
      <c r="K57" s="161"/>
      <c r="L57" s="161"/>
      <c r="M57" s="161"/>
      <c r="N57" s="161"/>
      <c r="O57" s="330"/>
      <c r="P57" s="77"/>
      <c r="Q57" s="77"/>
      <c r="R57" s="77"/>
      <c r="S57" s="77"/>
      <c r="T57" s="327"/>
      <c r="U57" s="331"/>
      <c r="V57" s="331"/>
      <c r="W57" s="332"/>
      <c r="X57" s="329"/>
      <c r="Z57" s="172"/>
    </row>
    <row r="58" spans="1:26" s="2" customFormat="1" ht="108" customHeight="1" hidden="1" outlineLevel="1">
      <c r="A58" s="172"/>
      <c r="B58" s="395" t="s">
        <v>613</v>
      </c>
      <c r="C58" s="381"/>
      <c r="D58" s="161"/>
      <c r="E58" s="161"/>
      <c r="F58" s="161"/>
      <c r="G58" s="161"/>
      <c r="H58" s="330"/>
      <c r="I58" s="77"/>
      <c r="J58" s="263"/>
      <c r="K58" s="161"/>
      <c r="L58" s="161"/>
      <c r="M58" s="161"/>
      <c r="N58" s="161"/>
      <c r="O58" s="330"/>
      <c r="P58" s="77"/>
      <c r="Q58" s="77"/>
      <c r="R58" s="77"/>
      <c r="S58" s="77"/>
      <c r="T58" s="327"/>
      <c r="U58" s="331"/>
      <c r="V58" s="331"/>
      <c r="W58" s="332"/>
      <c r="X58" s="329"/>
      <c r="Z58" s="172"/>
    </row>
    <row r="59" spans="1:26" s="2" customFormat="1" ht="40.5" customHeight="1" hidden="1" outlineLevel="1">
      <c r="A59" s="172"/>
      <c r="B59" s="21" t="s">
        <v>701</v>
      </c>
      <c r="C59" s="381"/>
      <c r="D59" s="161"/>
      <c r="E59" s="161"/>
      <c r="F59" s="161"/>
      <c r="G59" s="161"/>
      <c r="H59" s="330"/>
      <c r="I59" s="77"/>
      <c r="J59" s="263"/>
      <c r="K59" s="161"/>
      <c r="L59" s="161"/>
      <c r="M59" s="161"/>
      <c r="N59" s="161"/>
      <c r="O59" s="330"/>
      <c r="P59" s="77"/>
      <c r="Q59" s="77"/>
      <c r="R59" s="77"/>
      <c r="S59" s="77"/>
      <c r="T59" s="327"/>
      <c r="U59" s="331"/>
      <c r="V59" s="331"/>
      <c r="W59" s="332"/>
      <c r="X59" s="329"/>
      <c r="Z59" s="172"/>
    </row>
    <row r="60" spans="1:26" s="2" customFormat="1" ht="13.5" customHeight="1" hidden="1" outlineLevel="1">
      <c r="A60" s="172"/>
      <c r="B60" s="21" t="s">
        <v>700</v>
      </c>
      <c r="C60" s="381"/>
      <c r="D60" s="161"/>
      <c r="E60" s="161"/>
      <c r="F60" s="161"/>
      <c r="G60" s="161"/>
      <c r="H60" s="330"/>
      <c r="I60" s="77"/>
      <c r="J60" s="263"/>
      <c r="K60" s="161"/>
      <c r="L60" s="161"/>
      <c r="M60" s="161"/>
      <c r="N60" s="161"/>
      <c r="O60" s="330"/>
      <c r="P60" s="77"/>
      <c r="Q60" s="77"/>
      <c r="R60" s="77"/>
      <c r="S60" s="77"/>
      <c r="T60" s="327"/>
      <c r="U60" s="331"/>
      <c r="V60" s="331"/>
      <c r="W60" s="332"/>
      <c r="X60" s="329"/>
      <c r="Z60" s="172"/>
    </row>
    <row r="61" spans="1:26" s="2" customFormat="1" ht="29.25" customHeight="1" hidden="1" outlineLevel="1">
      <c r="A61" s="172"/>
      <c r="B61" s="22" t="s">
        <v>702</v>
      </c>
      <c r="C61" s="381"/>
      <c r="D61" s="161"/>
      <c r="E61" s="161"/>
      <c r="F61" s="161"/>
      <c r="G61" s="161"/>
      <c r="H61" s="330"/>
      <c r="I61" s="77"/>
      <c r="J61" s="263"/>
      <c r="K61" s="161"/>
      <c r="L61" s="161"/>
      <c r="M61" s="161"/>
      <c r="N61" s="161"/>
      <c r="O61" s="330"/>
      <c r="P61" s="77"/>
      <c r="Q61" s="77"/>
      <c r="R61" s="77"/>
      <c r="S61" s="77"/>
      <c r="T61" s="327"/>
      <c r="U61" s="331"/>
      <c r="V61" s="331"/>
      <c r="W61" s="332"/>
      <c r="X61" s="329"/>
      <c r="Z61" s="172"/>
    </row>
    <row r="62" spans="1:26" s="2" customFormat="1" ht="39.75" customHeight="1" hidden="1" outlineLevel="1">
      <c r="A62" s="172"/>
      <c r="B62" s="22" t="s">
        <v>610</v>
      </c>
      <c r="C62" s="381"/>
      <c r="D62" s="161"/>
      <c r="E62" s="161"/>
      <c r="F62" s="161"/>
      <c r="G62" s="161"/>
      <c r="H62" s="330"/>
      <c r="I62" s="77"/>
      <c r="J62" s="263"/>
      <c r="K62" s="161"/>
      <c r="L62" s="161"/>
      <c r="M62" s="161"/>
      <c r="N62" s="161"/>
      <c r="O62" s="330"/>
      <c r="P62" s="77"/>
      <c r="Q62" s="77"/>
      <c r="R62" s="77"/>
      <c r="S62" s="77"/>
      <c r="T62" s="327"/>
      <c r="U62" s="331"/>
      <c r="V62" s="331"/>
      <c r="W62" s="332"/>
      <c r="X62" s="329"/>
      <c r="Z62" s="172"/>
    </row>
    <row r="63" spans="1:26" s="2" customFormat="1" ht="14.25" customHeight="1" hidden="1" outlineLevel="1">
      <c r="A63" s="172"/>
      <c r="B63" s="22"/>
      <c r="C63" s="381"/>
      <c r="D63" s="161"/>
      <c r="E63" s="161"/>
      <c r="F63" s="161"/>
      <c r="G63" s="161"/>
      <c r="H63" s="330"/>
      <c r="I63" s="77"/>
      <c r="J63" s="263"/>
      <c r="K63" s="161"/>
      <c r="L63" s="161"/>
      <c r="M63" s="161"/>
      <c r="N63" s="161"/>
      <c r="O63" s="330"/>
      <c r="P63" s="77"/>
      <c r="Q63" s="77"/>
      <c r="R63" s="77"/>
      <c r="S63" s="77"/>
      <c r="T63" s="327"/>
      <c r="U63" s="331"/>
      <c r="V63" s="331"/>
      <c r="W63" s="332"/>
      <c r="X63" s="329"/>
      <c r="Z63" s="172"/>
    </row>
    <row r="64" spans="1:26" s="2" customFormat="1" ht="14.25" customHeight="1" hidden="1" outlineLevel="1">
      <c r="A64" s="172"/>
      <c r="B64" s="21" t="s">
        <v>331</v>
      </c>
      <c r="C64" s="381"/>
      <c r="D64" s="161"/>
      <c r="E64" s="161"/>
      <c r="F64" s="161"/>
      <c r="G64" s="161"/>
      <c r="H64" s="330"/>
      <c r="I64" s="77"/>
      <c r="J64" s="263"/>
      <c r="K64" s="161"/>
      <c r="L64" s="161"/>
      <c r="M64" s="161"/>
      <c r="N64" s="161"/>
      <c r="O64" s="330"/>
      <c r="P64" s="77"/>
      <c r="Q64" s="77"/>
      <c r="R64" s="77"/>
      <c r="S64" s="77"/>
      <c r="T64" s="327"/>
      <c r="U64" s="331"/>
      <c r="V64" s="331"/>
      <c r="W64" s="332"/>
      <c r="X64" s="329"/>
      <c r="Z64" s="172"/>
    </row>
    <row r="65" spans="1:26" s="2" customFormat="1" ht="41.25" customHeight="1" hidden="1" outlineLevel="1">
      <c r="A65" s="172"/>
      <c r="B65" s="22" t="s">
        <v>691</v>
      </c>
      <c r="C65" s="381"/>
      <c r="D65" s="161"/>
      <c r="E65" s="161"/>
      <c r="F65" s="161"/>
      <c r="G65" s="161"/>
      <c r="H65" s="330"/>
      <c r="I65" s="77"/>
      <c r="J65" s="263"/>
      <c r="K65" s="161"/>
      <c r="L65" s="161"/>
      <c r="M65" s="161"/>
      <c r="N65" s="161"/>
      <c r="O65" s="330"/>
      <c r="P65" s="77"/>
      <c r="Q65" s="77"/>
      <c r="R65" s="77"/>
      <c r="S65" s="77"/>
      <c r="T65" s="327"/>
      <c r="U65" s="331"/>
      <c r="V65" s="331"/>
      <c r="W65" s="332"/>
      <c r="X65" s="329"/>
      <c r="Z65" s="172"/>
    </row>
    <row r="66" spans="1:26" s="2" customFormat="1" ht="41.25" customHeight="1" hidden="1" outlineLevel="1">
      <c r="A66" s="172"/>
      <c r="B66" s="22" t="s">
        <v>692</v>
      </c>
      <c r="C66" s="381"/>
      <c r="D66" s="161"/>
      <c r="E66" s="161"/>
      <c r="F66" s="161"/>
      <c r="G66" s="161"/>
      <c r="H66" s="330"/>
      <c r="I66" s="77"/>
      <c r="J66" s="263"/>
      <c r="K66" s="161"/>
      <c r="L66" s="161"/>
      <c r="M66" s="161"/>
      <c r="N66" s="161"/>
      <c r="O66" s="330"/>
      <c r="P66" s="77"/>
      <c r="Q66" s="77"/>
      <c r="R66" s="77"/>
      <c r="S66" s="77"/>
      <c r="T66" s="327"/>
      <c r="U66" s="331"/>
      <c r="V66" s="331"/>
      <c r="W66" s="332"/>
      <c r="X66" s="329"/>
      <c r="Z66" s="172"/>
    </row>
    <row r="67" spans="1:26" s="2" customFormat="1" ht="53.25" customHeight="1" hidden="1" outlineLevel="1">
      <c r="A67" s="172"/>
      <c r="B67" s="22" t="s">
        <v>609</v>
      </c>
      <c r="C67" s="381"/>
      <c r="D67" s="161"/>
      <c r="E67" s="161"/>
      <c r="F67" s="161"/>
      <c r="G67" s="161"/>
      <c r="H67" s="330"/>
      <c r="I67" s="77"/>
      <c r="J67" s="263"/>
      <c r="K67" s="161"/>
      <c r="L67" s="161"/>
      <c r="M67" s="161"/>
      <c r="N67" s="161"/>
      <c r="O67" s="330"/>
      <c r="P67" s="77"/>
      <c r="Q67" s="77"/>
      <c r="R67" s="77"/>
      <c r="S67" s="77"/>
      <c r="T67" s="327"/>
      <c r="U67" s="331"/>
      <c r="V67" s="331"/>
      <c r="W67" s="332"/>
      <c r="X67" s="329"/>
      <c r="Z67" s="172"/>
    </row>
    <row r="68" spans="1:26" s="2" customFormat="1" ht="27" customHeight="1" hidden="1" outlineLevel="1">
      <c r="A68" s="172"/>
      <c r="B68" s="22" t="s">
        <v>670</v>
      </c>
      <c r="C68" s="381"/>
      <c r="D68" s="161"/>
      <c r="E68" s="161"/>
      <c r="F68" s="161"/>
      <c r="G68" s="161"/>
      <c r="H68" s="330"/>
      <c r="I68" s="77"/>
      <c r="J68" s="263"/>
      <c r="K68" s="161"/>
      <c r="L68" s="161"/>
      <c r="M68" s="161"/>
      <c r="N68" s="161"/>
      <c r="O68" s="330"/>
      <c r="P68" s="77"/>
      <c r="Q68" s="77"/>
      <c r="R68" s="77"/>
      <c r="S68" s="77"/>
      <c r="T68" s="327"/>
      <c r="U68" s="331"/>
      <c r="V68" s="331"/>
      <c r="W68" s="332"/>
      <c r="X68" s="329"/>
      <c r="Z68" s="172"/>
    </row>
    <row r="69" spans="1:26" s="2" customFormat="1" ht="42" customHeight="1" hidden="1" outlineLevel="1">
      <c r="A69" s="172"/>
      <c r="B69" s="22" t="s">
        <v>673</v>
      </c>
      <c r="C69" s="381"/>
      <c r="D69" s="161"/>
      <c r="E69" s="161"/>
      <c r="F69" s="161"/>
      <c r="G69" s="161"/>
      <c r="H69" s="330"/>
      <c r="I69" s="77"/>
      <c r="J69" s="263"/>
      <c r="K69" s="161" t="s">
        <v>696</v>
      </c>
      <c r="L69" s="161"/>
      <c r="M69" s="161"/>
      <c r="N69" s="161"/>
      <c r="O69" s="330"/>
      <c r="P69" s="77"/>
      <c r="Q69" s="77"/>
      <c r="R69" s="77"/>
      <c r="S69" s="77"/>
      <c r="T69" s="327"/>
      <c r="U69" s="331"/>
      <c r="V69" s="331"/>
      <c r="W69" s="332"/>
      <c r="X69" s="329"/>
      <c r="Z69" s="172"/>
    </row>
    <row r="70" spans="1:26" s="2" customFormat="1" ht="92.25" customHeight="1" hidden="1" outlineLevel="1">
      <c r="A70" s="172"/>
      <c r="B70" s="21" t="s">
        <v>401</v>
      </c>
      <c r="C70" s="381"/>
      <c r="D70" s="161"/>
      <c r="E70" s="161"/>
      <c r="F70" s="161"/>
      <c r="G70" s="161"/>
      <c r="H70" s="330"/>
      <c r="I70" s="77"/>
      <c r="J70" s="263"/>
      <c r="K70" s="161"/>
      <c r="L70" s="161" t="s">
        <v>402</v>
      </c>
      <c r="M70" s="161"/>
      <c r="N70" s="161" t="s">
        <v>403</v>
      </c>
      <c r="O70" s="330"/>
      <c r="P70" s="77"/>
      <c r="Q70" s="77"/>
      <c r="R70" s="77"/>
      <c r="S70" s="77"/>
      <c r="T70" s="327"/>
      <c r="U70" s="331"/>
      <c r="V70" s="331"/>
      <c r="W70" s="332"/>
      <c r="X70" s="329"/>
      <c r="Z70" s="172"/>
    </row>
    <row r="71" spans="1:26" s="2" customFormat="1" ht="15" customHeight="1" hidden="1" outlineLevel="1">
      <c r="A71" s="172"/>
      <c r="B71" s="21" t="s">
        <v>693</v>
      </c>
      <c r="C71" s="381"/>
      <c r="D71" s="161"/>
      <c r="E71" s="161"/>
      <c r="F71" s="161"/>
      <c r="G71" s="161"/>
      <c r="H71" s="330"/>
      <c r="I71" s="77"/>
      <c r="J71" s="263"/>
      <c r="K71" s="161"/>
      <c r="L71" s="161"/>
      <c r="M71" s="161"/>
      <c r="N71" s="161"/>
      <c r="O71" s="330"/>
      <c r="P71" s="77"/>
      <c r="Q71" s="77"/>
      <c r="R71" s="77"/>
      <c r="S71" s="77"/>
      <c r="T71" s="327"/>
      <c r="U71" s="331"/>
      <c r="V71" s="331"/>
      <c r="W71" s="332"/>
      <c r="X71" s="329"/>
      <c r="Z71" s="172"/>
    </row>
    <row r="72" spans="1:26" s="2" customFormat="1" ht="12.75" customHeight="1" hidden="1" outlineLevel="1">
      <c r="A72" s="172"/>
      <c r="B72" s="21"/>
      <c r="C72" s="381"/>
      <c r="D72" s="161"/>
      <c r="E72" s="161"/>
      <c r="F72" s="161"/>
      <c r="G72" s="161"/>
      <c r="H72" s="330"/>
      <c r="I72" s="77"/>
      <c r="J72" s="263"/>
      <c r="K72" s="161"/>
      <c r="L72" s="161"/>
      <c r="M72" s="161"/>
      <c r="N72" s="161"/>
      <c r="O72" s="330"/>
      <c r="P72" s="77"/>
      <c r="Q72" s="77"/>
      <c r="R72" s="77"/>
      <c r="S72" s="77"/>
      <c r="T72" s="327"/>
      <c r="U72" s="331"/>
      <c r="V72" s="331"/>
      <c r="W72" s="332"/>
      <c r="X72" s="329"/>
      <c r="Z72" s="172"/>
    </row>
    <row r="73" spans="1:26" ht="91.5" customHeight="1" collapsed="1" thickBot="1">
      <c r="A73" s="1">
        <v>3</v>
      </c>
      <c r="B73" s="387" t="s">
        <v>895</v>
      </c>
      <c r="C73" s="124"/>
      <c r="D73" s="157"/>
      <c r="E73" s="157"/>
      <c r="F73" s="157"/>
      <c r="G73" s="157"/>
      <c r="H73" s="206"/>
      <c r="I73" s="77"/>
      <c r="J73" s="321" t="s">
        <v>405</v>
      </c>
      <c r="K73" s="358"/>
      <c r="L73" s="358"/>
      <c r="M73" s="358"/>
      <c r="N73" s="358"/>
      <c r="O73" s="376"/>
      <c r="P73" s="77"/>
      <c r="Q73" s="77"/>
      <c r="R73" s="77"/>
      <c r="S73" s="77"/>
      <c r="T73" s="229"/>
      <c r="U73" s="229"/>
      <c r="V73" s="230"/>
      <c r="W73" s="242">
        <f>(W2+U73)/20</f>
        <v>0</v>
      </c>
      <c r="X73" s="243" t="str">
        <f>IF(W73&lt;=0.3,"Низкая",IF(W73&lt;=0.6,"Средняя",IF(W73&lt;=0.8,"Высокая","Очень высокая")))</f>
        <v>Низкая</v>
      </c>
      <c r="Z73" s="1"/>
    </row>
    <row r="74" spans="1:26" s="2" customFormat="1" ht="12.75" hidden="1" outlineLevel="1">
      <c r="A74" s="172"/>
      <c r="B74" s="21" t="s">
        <v>674</v>
      </c>
      <c r="C74" s="381"/>
      <c r="D74" s="161"/>
      <c r="E74" s="161"/>
      <c r="F74" s="161"/>
      <c r="G74" s="161"/>
      <c r="H74" s="330"/>
      <c r="I74" s="77"/>
      <c r="J74" s="263"/>
      <c r="K74" s="161"/>
      <c r="L74" s="161"/>
      <c r="M74" s="161"/>
      <c r="N74" s="161"/>
      <c r="O74" s="330"/>
      <c r="P74" s="77"/>
      <c r="Q74" s="77"/>
      <c r="R74" s="77"/>
      <c r="S74" s="77"/>
      <c r="T74" s="331"/>
      <c r="U74" s="331"/>
      <c r="V74" s="331"/>
      <c r="W74" s="332"/>
      <c r="X74" s="329"/>
      <c r="Z74" s="172"/>
    </row>
    <row r="75" spans="1:26" s="2" customFormat="1" ht="12.75" hidden="1" outlineLevel="1">
      <c r="A75" s="172"/>
      <c r="B75" s="21" t="s">
        <v>675</v>
      </c>
      <c r="C75" s="381"/>
      <c r="D75" s="161"/>
      <c r="E75" s="161"/>
      <c r="F75" s="161"/>
      <c r="G75" s="161"/>
      <c r="H75" s="330"/>
      <c r="I75" s="77"/>
      <c r="J75" s="263"/>
      <c r="K75" s="161"/>
      <c r="L75" s="161"/>
      <c r="M75" s="161"/>
      <c r="N75" s="161"/>
      <c r="O75" s="330"/>
      <c r="P75" s="77"/>
      <c r="Q75" s="77"/>
      <c r="R75" s="77"/>
      <c r="S75" s="77"/>
      <c r="T75" s="331"/>
      <c r="U75" s="331"/>
      <c r="V75" s="331"/>
      <c r="W75" s="332"/>
      <c r="X75" s="329"/>
      <c r="Z75" s="172"/>
    </row>
    <row r="76" spans="1:26" s="2" customFormat="1" ht="51" hidden="1" outlineLevel="1">
      <c r="A76" s="172"/>
      <c r="B76" s="22" t="s">
        <v>25</v>
      </c>
      <c r="C76" s="381"/>
      <c r="D76" s="161"/>
      <c r="E76" s="161"/>
      <c r="F76" s="161"/>
      <c r="G76" s="161"/>
      <c r="H76" s="330"/>
      <c r="I76" s="77"/>
      <c r="J76" s="263"/>
      <c r="K76" s="161"/>
      <c r="L76" s="161"/>
      <c r="M76" s="161"/>
      <c r="N76" s="161"/>
      <c r="O76" s="330"/>
      <c r="P76" s="77"/>
      <c r="Q76" s="77"/>
      <c r="R76" s="77"/>
      <c r="S76" s="77"/>
      <c r="T76" s="331"/>
      <c r="U76" s="331"/>
      <c r="V76" s="331"/>
      <c r="W76" s="332"/>
      <c r="X76" s="329"/>
      <c r="Z76" s="172"/>
    </row>
    <row r="77" spans="1:26" s="2" customFormat="1" ht="38.25" hidden="1" outlineLevel="1">
      <c r="A77" s="172"/>
      <c r="B77" s="21" t="s">
        <v>660</v>
      </c>
      <c r="C77" s="381"/>
      <c r="D77" s="161"/>
      <c r="E77" s="161"/>
      <c r="F77" s="161"/>
      <c r="G77" s="161"/>
      <c r="H77" s="330"/>
      <c r="I77" s="77"/>
      <c r="J77" s="263"/>
      <c r="K77" s="161"/>
      <c r="L77" s="161"/>
      <c r="M77" s="161"/>
      <c r="N77" s="161"/>
      <c r="O77" s="330"/>
      <c r="P77" s="77"/>
      <c r="Q77" s="77"/>
      <c r="R77" s="77"/>
      <c r="S77" s="77"/>
      <c r="T77" s="331"/>
      <c r="U77" s="331"/>
      <c r="V77" s="331"/>
      <c r="W77" s="332"/>
      <c r="X77" s="329"/>
      <c r="Z77" s="172"/>
    </row>
    <row r="78" spans="1:26" s="2" customFormat="1" ht="25.5" hidden="1" outlineLevel="1">
      <c r="A78" s="172"/>
      <c r="B78" s="21" t="s">
        <v>148</v>
      </c>
      <c r="C78" s="381"/>
      <c r="D78" s="161"/>
      <c r="E78" s="161"/>
      <c r="F78" s="161"/>
      <c r="G78" s="161"/>
      <c r="H78" s="330"/>
      <c r="I78" s="77"/>
      <c r="J78" s="263"/>
      <c r="K78" s="161"/>
      <c r="L78" s="161"/>
      <c r="M78" s="161"/>
      <c r="N78" s="161"/>
      <c r="O78" s="330"/>
      <c r="P78" s="77"/>
      <c r="Q78" s="77"/>
      <c r="R78" s="77"/>
      <c r="S78" s="77"/>
      <c r="T78" s="331"/>
      <c r="U78" s="331"/>
      <c r="V78" s="331"/>
      <c r="W78" s="332"/>
      <c r="X78" s="329"/>
      <c r="Z78" s="172"/>
    </row>
    <row r="79" spans="1:26" s="2" customFormat="1" ht="25.5" hidden="1" outlineLevel="1">
      <c r="A79" s="172"/>
      <c r="B79" s="21" t="s">
        <v>2</v>
      </c>
      <c r="C79" s="381"/>
      <c r="D79" s="161"/>
      <c r="E79" s="161"/>
      <c r="F79" s="161"/>
      <c r="G79" s="161"/>
      <c r="H79" s="330"/>
      <c r="I79" s="77"/>
      <c r="J79" s="263"/>
      <c r="K79" s="161"/>
      <c r="L79" s="161"/>
      <c r="M79" s="161"/>
      <c r="N79" s="161"/>
      <c r="O79" s="330"/>
      <c r="P79" s="77"/>
      <c r="Q79" s="77"/>
      <c r="R79" s="77"/>
      <c r="S79" s="77"/>
      <c r="T79" s="331"/>
      <c r="U79" s="331"/>
      <c r="V79" s="331"/>
      <c r="W79" s="332"/>
      <c r="X79" s="329"/>
      <c r="Z79" s="172"/>
    </row>
    <row r="80" spans="1:26" s="2" customFormat="1" ht="13.5" hidden="1" outlineLevel="1" thickBot="1">
      <c r="A80" s="172"/>
      <c r="B80" s="21"/>
      <c r="C80" s="381"/>
      <c r="D80" s="161"/>
      <c r="E80" s="161"/>
      <c r="F80" s="161"/>
      <c r="G80" s="161"/>
      <c r="H80" s="330"/>
      <c r="I80" s="77"/>
      <c r="J80" s="263"/>
      <c r="K80" s="161"/>
      <c r="L80" s="161"/>
      <c r="M80" s="161"/>
      <c r="N80" s="161"/>
      <c r="O80" s="330"/>
      <c r="P80" s="77"/>
      <c r="Q80" s="77"/>
      <c r="R80" s="77"/>
      <c r="S80" s="77"/>
      <c r="T80" s="331"/>
      <c r="U80" s="331"/>
      <c r="V80" s="331"/>
      <c r="W80" s="332"/>
      <c r="X80" s="329"/>
      <c r="Z80" s="172"/>
    </row>
    <row r="81" spans="1:26" s="2" customFormat="1" ht="13.5" collapsed="1" thickBot="1">
      <c r="A81" s="322"/>
      <c r="B81" s="388" t="s">
        <v>330</v>
      </c>
      <c r="C81" s="346"/>
      <c r="D81" s="323"/>
      <c r="E81" s="323"/>
      <c r="F81" s="323"/>
      <c r="G81" s="323"/>
      <c r="H81" s="324"/>
      <c r="I81" s="77"/>
      <c r="J81" s="352"/>
      <c r="K81" s="348"/>
      <c r="L81" s="348"/>
      <c r="M81" s="348"/>
      <c r="N81" s="348"/>
      <c r="O81" s="353"/>
      <c r="P81" s="77"/>
      <c r="Q81" s="77"/>
      <c r="R81" s="77"/>
      <c r="S81" s="77"/>
      <c r="T81" s="226"/>
      <c r="U81" s="226"/>
      <c r="V81" s="225"/>
      <c r="W81" s="246"/>
      <c r="X81" s="235"/>
      <c r="Z81" s="172"/>
    </row>
    <row r="82" spans="1:26" ht="141.75" customHeight="1">
      <c r="A82" s="1">
        <v>4</v>
      </c>
      <c r="B82" s="387" t="s">
        <v>764</v>
      </c>
      <c r="C82" s="382"/>
      <c r="D82" s="23"/>
      <c r="E82" s="23"/>
      <c r="F82" s="23"/>
      <c r="G82" s="23"/>
      <c r="H82" s="207"/>
      <c r="I82" s="77"/>
      <c r="J82" s="321" t="s">
        <v>444</v>
      </c>
      <c r="K82" s="358"/>
      <c r="L82" s="358" t="s">
        <v>307</v>
      </c>
      <c r="M82" s="358"/>
      <c r="N82" s="358"/>
      <c r="O82" s="376"/>
      <c r="P82" s="77"/>
      <c r="Q82" s="77"/>
      <c r="R82" s="77"/>
      <c r="S82" s="77"/>
      <c r="T82" s="232"/>
      <c r="U82" s="232"/>
      <c r="V82" s="230"/>
      <c r="W82" s="242">
        <f>(W2+U82)/20</f>
        <v>0</v>
      </c>
      <c r="X82" s="243" t="str">
        <f>IF(W82&lt;=0.3,"Низкая",IF(W82&lt;=0.6,"Средняя",IF(W82&lt;=0.8,"Высокая","Очень высокая")))</f>
        <v>Низкая</v>
      </c>
      <c r="Y82" s="1"/>
      <c r="Z82" s="1"/>
    </row>
    <row r="83" spans="1:26" s="2" customFormat="1" ht="12.75" outlineLevel="1">
      <c r="A83" s="172"/>
      <c r="B83" s="21"/>
      <c r="C83" s="381"/>
      <c r="D83" s="161"/>
      <c r="E83" s="161"/>
      <c r="F83" s="161"/>
      <c r="G83" s="161"/>
      <c r="H83" s="330"/>
      <c r="I83" s="77"/>
      <c r="J83" s="263"/>
      <c r="K83" s="161"/>
      <c r="L83" s="161"/>
      <c r="M83" s="161"/>
      <c r="N83" s="161"/>
      <c r="O83" s="330"/>
      <c r="P83" s="77"/>
      <c r="Q83" s="77"/>
      <c r="R83" s="77"/>
      <c r="S83" s="77"/>
      <c r="T83" s="331"/>
      <c r="U83" s="331"/>
      <c r="V83" s="331"/>
      <c r="W83" s="332"/>
      <c r="X83" s="329"/>
      <c r="Y83" s="172"/>
      <c r="Z83" s="172"/>
    </row>
    <row r="84" spans="1:26" s="2" customFormat="1" ht="76.5" outlineLevel="1">
      <c r="A84" s="172"/>
      <c r="B84" s="21" t="s">
        <v>397</v>
      </c>
      <c r="C84" s="381"/>
      <c r="D84" s="161"/>
      <c r="E84" s="161"/>
      <c r="F84" s="161"/>
      <c r="G84" s="161"/>
      <c r="H84" s="330"/>
      <c r="I84" s="77"/>
      <c r="J84" s="263" t="s">
        <v>846</v>
      </c>
      <c r="K84" s="161" t="s">
        <v>396</v>
      </c>
      <c r="L84" s="161" t="s">
        <v>849</v>
      </c>
      <c r="M84" s="161"/>
      <c r="N84" s="325" t="s">
        <v>158</v>
      </c>
      <c r="O84" s="378" t="s">
        <v>841</v>
      </c>
      <c r="P84" s="77"/>
      <c r="Q84" s="77"/>
      <c r="R84" s="77"/>
      <c r="S84" s="77"/>
      <c r="T84" s="331"/>
      <c r="U84" s="331"/>
      <c r="V84" s="331"/>
      <c r="W84" s="332"/>
      <c r="X84" s="329"/>
      <c r="Y84" s="172"/>
      <c r="Z84" s="172"/>
    </row>
    <row r="85" spans="1:26" s="2" customFormat="1" ht="140.25" customHeight="1" outlineLevel="1">
      <c r="A85" s="172"/>
      <c r="B85" s="21" t="s">
        <v>390</v>
      </c>
      <c r="C85" s="381"/>
      <c r="D85" s="161"/>
      <c r="E85" s="161"/>
      <c r="F85" s="161"/>
      <c r="G85" s="161"/>
      <c r="H85" s="330"/>
      <c r="I85" s="77"/>
      <c r="J85" s="263" t="s">
        <v>846</v>
      </c>
      <c r="K85" s="161" t="s">
        <v>842</v>
      </c>
      <c r="L85" s="161" t="s">
        <v>849</v>
      </c>
      <c r="M85" s="659" t="s">
        <v>394</v>
      </c>
      <c r="N85" s="161" t="s">
        <v>157</v>
      </c>
      <c r="O85" s="378" t="s">
        <v>841</v>
      </c>
      <c r="P85" s="77"/>
      <c r="Q85" s="77"/>
      <c r="R85" s="77"/>
      <c r="S85" s="77"/>
      <c r="T85" s="331"/>
      <c r="U85" s="331"/>
      <c r="V85" s="331"/>
      <c r="W85" s="332"/>
      <c r="X85" s="329"/>
      <c r="Y85" s="172"/>
      <c r="Z85" s="172"/>
    </row>
    <row r="86" spans="1:26" s="2" customFormat="1" ht="63.75" outlineLevel="1">
      <c r="A86" s="172"/>
      <c r="B86" s="21" t="s">
        <v>882</v>
      </c>
      <c r="C86" s="381"/>
      <c r="D86" s="161"/>
      <c r="E86" s="161"/>
      <c r="F86" s="161"/>
      <c r="G86" s="161"/>
      <c r="H86" s="330"/>
      <c r="I86" s="77"/>
      <c r="J86" s="263" t="s">
        <v>392</v>
      </c>
      <c r="K86" s="161" t="s">
        <v>843</v>
      </c>
      <c r="L86" s="161" t="s">
        <v>393</v>
      </c>
      <c r="M86" s="660"/>
      <c r="N86" s="161" t="s">
        <v>157</v>
      </c>
      <c r="O86" s="330" t="s">
        <v>395</v>
      </c>
      <c r="P86" s="77"/>
      <c r="Q86" s="77"/>
      <c r="R86" s="77"/>
      <c r="S86" s="77"/>
      <c r="T86" s="331"/>
      <c r="U86" s="331"/>
      <c r="V86" s="331"/>
      <c r="W86" s="332"/>
      <c r="X86" s="329"/>
      <c r="Y86" s="172"/>
      <c r="Z86" s="172"/>
    </row>
    <row r="87" spans="1:26" s="2" customFormat="1" ht="76.5" outlineLevel="1">
      <c r="A87" s="172"/>
      <c r="B87" s="21" t="s">
        <v>844</v>
      </c>
      <c r="C87" s="381"/>
      <c r="D87" s="161"/>
      <c r="E87" s="161"/>
      <c r="F87" s="161"/>
      <c r="G87" s="161"/>
      <c r="H87" s="330"/>
      <c r="I87" s="77"/>
      <c r="J87" s="263" t="s">
        <v>400</v>
      </c>
      <c r="K87" s="161"/>
      <c r="L87" s="161" t="s">
        <v>883</v>
      </c>
      <c r="M87" s="161"/>
      <c r="N87" s="161"/>
      <c r="O87" s="330"/>
      <c r="P87" s="77"/>
      <c r="Q87" s="77"/>
      <c r="R87" s="77"/>
      <c r="S87" s="77"/>
      <c r="T87" s="331"/>
      <c r="U87" s="331"/>
      <c r="V87" s="331"/>
      <c r="W87" s="332"/>
      <c r="X87" s="329"/>
      <c r="Y87" s="172"/>
      <c r="Z87" s="172"/>
    </row>
    <row r="88" spans="1:26" ht="65.25" customHeight="1">
      <c r="A88" s="1">
        <v>5</v>
      </c>
      <c r="B88" s="387" t="s">
        <v>896</v>
      </c>
      <c r="C88" s="382"/>
      <c r="D88" s="23"/>
      <c r="E88" s="23"/>
      <c r="F88" s="23"/>
      <c r="G88" s="23"/>
      <c r="H88" s="207"/>
      <c r="I88" s="77"/>
      <c r="J88" s="321" t="s">
        <v>482</v>
      </c>
      <c r="K88" s="358"/>
      <c r="L88" s="358" t="s">
        <v>309</v>
      </c>
      <c r="M88" s="358"/>
      <c r="N88" s="358"/>
      <c r="O88" s="376"/>
      <c r="P88" s="77"/>
      <c r="Q88" s="77"/>
      <c r="R88" s="77"/>
      <c r="S88" s="77"/>
      <c r="T88" s="232"/>
      <c r="U88" s="232"/>
      <c r="V88" s="230"/>
      <c r="W88" s="242">
        <f>(W2+U88)/20</f>
        <v>0</v>
      </c>
      <c r="X88" s="243" t="str">
        <f>IF(W88&lt;=0.3,"Низкая",IF(W88&lt;=0.6,"Средняя",IF(W88&lt;=0.8,"Высокая","Очень высокая")))</f>
        <v>Низкая</v>
      </c>
      <c r="Y88" s="1"/>
      <c r="Z88" s="1"/>
    </row>
    <row r="89" spans="1:26" s="2" customFormat="1" ht="13.5" customHeight="1" outlineLevel="1">
      <c r="A89" s="172"/>
      <c r="B89" s="21"/>
      <c r="C89" s="381"/>
      <c r="D89" s="161"/>
      <c r="E89" s="161"/>
      <c r="F89" s="161"/>
      <c r="G89" s="161"/>
      <c r="H89" s="330"/>
      <c r="I89" s="77"/>
      <c r="J89" s="263"/>
      <c r="K89" s="161"/>
      <c r="L89" s="161"/>
      <c r="M89" s="161"/>
      <c r="N89" s="161"/>
      <c r="O89" s="330"/>
      <c r="P89" s="77"/>
      <c r="Q89" s="77"/>
      <c r="R89" s="77"/>
      <c r="S89" s="77"/>
      <c r="T89" s="331"/>
      <c r="U89" s="331"/>
      <c r="V89" s="331"/>
      <c r="W89" s="332"/>
      <c r="X89" s="329"/>
      <c r="Y89" s="172"/>
      <c r="Z89" s="172"/>
    </row>
    <row r="90" spans="1:26" s="2" customFormat="1" ht="90.75" customHeight="1" outlineLevel="1">
      <c r="A90" s="172"/>
      <c r="B90" s="21" t="s">
        <v>602</v>
      </c>
      <c r="C90" s="381"/>
      <c r="D90" s="161"/>
      <c r="E90" s="161"/>
      <c r="F90" s="161"/>
      <c r="G90" s="161"/>
      <c r="H90" s="330"/>
      <c r="I90" s="77"/>
      <c r="J90" s="263" t="s">
        <v>411</v>
      </c>
      <c r="K90" s="161" t="s">
        <v>606</v>
      </c>
      <c r="L90" s="161" t="s">
        <v>399</v>
      </c>
      <c r="M90" s="161" t="s">
        <v>391</v>
      </c>
      <c r="N90" s="161" t="s">
        <v>157</v>
      </c>
      <c r="O90" s="330" t="s">
        <v>603</v>
      </c>
      <c r="P90" s="77"/>
      <c r="Q90" s="77"/>
      <c r="R90" s="77"/>
      <c r="S90" s="77"/>
      <c r="T90" s="331"/>
      <c r="U90" s="331"/>
      <c r="V90" s="331"/>
      <c r="W90" s="332"/>
      <c r="X90" s="329"/>
      <c r="Y90" s="172"/>
      <c r="Z90" s="172"/>
    </row>
    <row r="91" spans="1:26" s="2" customFormat="1" ht="13.5" customHeight="1" outlineLevel="1">
      <c r="A91" s="172"/>
      <c r="B91" s="21"/>
      <c r="C91" s="381"/>
      <c r="D91" s="161"/>
      <c r="E91" s="161"/>
      <c r="F91" s="161"/>
      <c r="G91" s="161"/>
      <c r="H91" s="330"/>
      <c r="I91" s="77"/>
      <c r="J91" s="263"/>
      <c r="K91" s="161"/>
      <c r="L91" s="161"/>
      <c r="M91" s="161"/>
      <c r="N91" s="161"/>
      <c r="O91" s="330"/>
      <c r="P91" s="77"/>
      <c r="Q91" s="77"/>
      <c r="R91" s="77"/>
      <c r="S91" s="77"/>
      <c r="T91" s="331"/>
      <c r="U91" s="331"/>
      <c r="V91" s="331"/>
      <c r="W91" s="332"/>
      <c r="X91" s="329"/>
      <c r="Y91" s="172"/>
      <c r="Z91" s="172"/>
    </row>
    <row r="92" spans="1:26" s="2" customFormat="1" ht="13.5" customHeight="1" outlineLevel="1">
      <c r="A92" s="172"/>
      <c r="B92" s="21"/>
      <c r="C92" s="381"/>
      <c r="D92" s="161"/>
      <c r="E92" s="161"/>
      <c r="F92" s="161"/>
      <c r="G92" s="161"/>
      <c r="H92" s="330"/>
      <c r="I92" s="77"/>
      <c r="J92" s="263"/>
      <c r="K92" s="161"/>
      <c r="L92" s="161"/>
      <c r="M92" s="161"/>
      <c r="N92" s="161"/>
      <c r="O92" s="330"/>
      <c r="P92" s="77"/>
      <c r="Q92" s="77"/>
      <c r="R92" s="77"/>
      <c r="S92" s="77"/>
      <c r="T92" s="331"/>
      <c r="U92" s="331"/>
      <c r="V92" s="331"/>
      <c r="W92" s="332"/>
      <c r="X92" s="329"/>
      <c r="Y92" s="172"/>
      <c r="Z92" s="172"/>
    </row>
    <row r="93" spans="1:26" ht="76.5">
      <c r="A93" s="1">
        <v>8</v>
      </c>
      <c r="B93" s="387" t="s">
        <v>513</v>
      </c>
      <c r="C93" s="382"/>
      <c r="D93" s="23"/>
      <c r="E93" s="23"/>
      <c r="F93" s="23"/>
      <c r="G93" s="23"/>
      <c r="H93" s="207"/>
      <c r="I93" s="77"/>
      <c r="J93" s="321" t="s">
        <v>445</v>
      </c>
      <c r="K93" s="358" t="s">
        <v>446</v>
      </c>
      <c r="L93" s="358" t="s">
        <v>302</v>
      </c>
      <c r="M93" s="358"/>
      <c r="N93" s="358"/>
      <c r="O93" s="376"/>
      <c r="P93" s="77"/>
      <c r="Q93" s="77"/>
      <c r="R93" s="77"/>
      <c r="S93" s="77"/>
      <c r="T93" s="232"/>
      <c r="U93" s="232"/>
      <c r="V93" s="230"/>
      <c r="W93" s="242">
        <f>(W2+U93)/20</f>
        <v>0</v>
      </c>
      <c r="X93" s="243" t="str">
        <f>IF(W93&lt;=0.3,"Низкая",IF(W93&lt;=0.6,"Средняя",IF(W93&lt;=0.8,"Высокая","Очень высокая")))</f>
        <v>Низкая</v>
      </c>
      <c r="Y93" s="1"/>
      <c r="Z93" s="1"/>
    </row>
    <row r="94" spans="1:26" s="2" customFormat="1" ht="90.75" customHeight="1" outlineLevel="1">
      <c r="A94" s="172"/>
      <c r="B94" s="21" t="s">
        <v>652</v>
      </c>
      <c r="C94" s="381"/>
      <c r="D94" s="161"/>
      <c r="E94" s="161"/>
      <c r="F94" s="161"/>
      <c r="G94" s="161"/>
      <c r="H94" s="330"/>
      <c r="I94" s="77"/>
      <c r="J94" s="263"/>
      <c r="K94" s="161"/>
      <c r="L94" s="161" t="s">
        <v>313</v>
      </c>
      <c r="M94" s="161"/>
      <c r="N94" s="161"/>
      <c r="O94" s="330"/>
      <c r="P94" s="77"/>
      <c r="Q94" s="77"/>
      <c r="R94" s="77"/>
      <c r="S94" s="77"/>
      <c r="T94" s="331"/>
      <c r="U94" s="331"/>
      <c r="V94" s="331"/>
      <c r="W94" s="332"/>
      <c r="X94" s="329"/>
      <c r="Y94" s="172"/>
      <c r="Z94" s="172"/>
    </row>
    <row r="95" spans="1:26" s="2" customFormat="1" ht="141.75" customHeight="1" outlineLevel="1">
      <c r="A95" s="172"/>
      <c r="B95" s="21" t="s">
        <v>653</v>
      </c>
      <c r="C95" s="381"/>
      <c r="D95" s="161"/>
      <c r="E95" s="161"/>
      <c r="F95" s="161"/>
      <c r="G95" s="161"/>
      <c r="H95" s="330"/>
      <c r="I95" s="77"/>
      <c r="J95" s="263"/>
      <c r="K95" s="161"/>
      <c r="L95" s="161" t="s">
        <v>314</v>
      </c>
      <c r="M95" s="161"/>
      <c r="N95" s="161"/>
      <c r="O95" s="330"/>
      <c r="P95" s="77"/>
      <c r="Q95" s="77"/>
      <c r="R95" s="77"/>
      <c r="S95" s="77"/>
      <c r="T95" s="331"/>
      <c r="U95" s="331"/>
      <c r="V95" s="331"/>
      <c r="W95" s="332"/>
      <c r="X95" s="329"/>
      <c r="Y95" s="172"/>
      <c r="Z95" s="172"/>
    </row>
    <row r="96" spans="1:26" s="2" customFormat="1" ht="165.75" customHeight="1" outlineLevel="1">
      <c r="A96" s="172"/>
      <c r="B96" s="21" t="s">
        <v>654</v>
      </c>
      <c r="C96" s="381"/>
      <c r="D96" s="161"/>
      <c r="E96" s="161"/>
      <c r="F96" s="161"/>
      <c r="G96" s="161"/>
      <c r="H96" s="330"/>
      <c r="I96" s="77"/>
      <c r="J96" s="263"/>
      <c r="K96" s="161"/>
      <c r="L96" s="161" t="s">
        <v>238</v>
      </c>
      <c r="M96" s="161"/>
      <c r="N96" s="161"/>
      <c r="O96" s="330"/>
      <c r="P96" s="77"/>
      <c r="Q96" s="77"/>
      <c r="R96" s="77"/>
      <c r="S96" s="77"/>
      <c r="T96" s="331"/>
      <c r="U96" s="331"/>
      <c r="V96" s="331"/>
      <c r="W96" s="332"/>
      <c r="X96" s="329"/>
      <c r="Y96" s="172"/>
      <c r="Z96" s="172"/>
    </row>
    <row r="97" spans="1:26" s="2" customFormat="1" ht="51" outlineLevel="1">
      <c r="A97" s="172"/>
      <c r="B97" s="21" t="s">
        <v>655</v>
      </c>
      <c r="C97" s="381"/>
      <c r="D97" s="161"/>
      <c r="E97" s="161"/>
      <c r="F97" s="161"/>
      <c r="G97" s="161"/>
      <c r="H97" s="330"/>
      <c r="I97" s="77"/>
      <c r="J97" s="263"/>
      <c r="K97" s="161"/>
      <c r="L97" s="161" t="s">
        <v>239</v>
      </c>
      <c r="M97" s="161"/>
      <c r="N97" s="161"/>
      <c r="O97" s="330"/>
      <c r="P97" s="77"/>
      <c r="Q97" s="77"/>
      <c r="R97" s="77"/>
      <c r="S97" s="77"/>
      <c r="T97" s="331"/>
      <c r="U97" s="331"/>
      <c r="V97" s="331"/>
      <c r="W97" s="332"/>
      <c r="X97" s="329"/>
      <c r="Y97" s="172"/>
      <c r="Z97" s="172"/>
    </row>
    <row r="98" spans="1:26" s="2" customFormat="1" ht="12.75" outlineLevel="1">
      <c r="A98" s="172"/>
      <c r="B98" s="21"/>
      <c r="C98" s="381"/>
      <c r="D98" s="161"/>
      <c r="E98" s="161"/>
      <c r="F98" s="161"/>
      <c r="G98" s="161"/>
      <c r="H98" s="330"/>
      <c r="I98" s="77"/>
      <c r="J98" s="263"/>
      <c r="K98" s="161"/>
      <c r="L98" s="161"/>
      <c r="M98" s="161"/>
      <c r="N98" s="161"/>
      <c r="O98" s="330"/>
      <c r="P98" s="77"/>
      <c r="Q98" s="77"/>
      <c r="R98" s="77"/>
      <c r="S98" s="77"/>
      <c r="T98" s="331"/>
      <c r="U98" s="331"/>
      <c r="V98" s="331"/>
      <c r="W98" s="332"/>
      <c r="X98" s="329"/>
      <c r="Y98" s="172"/>
      <c r="Z98" s="172"/>
    </row>
    <row r="99" spans="1:26" ht="142.5" customHeight="1">
      <c r="A99" s="1">
        <v>9</v>
      </c>
      <c r="B99" s="387" t="s">
        <v>898</v>
      </c>
      <c r="C99" s="382"/>
      <c r="D99" s="23"/>
      <c r="E99" s="23"/>
      <c r="F99" s="23"/>
      <c r="G99" s="23"/>
      <c r="H99" s="207"/>
      <c r="I99" s="77"/>
      <c r="J99" s="321" t="s">
        <v>608</v>
      </c>
      <c r="K99" s="358"/>
      <c r="L99" s="358"/>
      <c r="M99" s="358"/>
      <c r="N99" s="358"/>
      <c r="O99" s="376"/>
      <c r="P99" s="77"/>
      <c r="Q99" s="77"/>
      <c r="R99" s="77"/>
      <c r="S99" s="77"/>
      <c r="T99" s="232"/>
      <c r="U99" s="232"/>
      <c r="V99" s="230"/>
      <c r="W99" s="242">
        <f>(W2+U99)/20</f>
        <v>0</v>
      </c>
      <c r="X99" s="243" t="str">
        <f>IF(W99&lt;=0.3,"Низкая",IF(W99&lt;=0.6,"Средняя",IF(W99&lt;=0.8,"Высокая","Очень высокая")))</f>
        <v>Низкая</v>
      </c>
      <c r="Y99" s="1"/>
      <c r="Z99" s="1"/>
    </row>
    <row r="100" spans="1:26" s="2" customFormat="1" ht="76.5" outlineLevel="1">
      <c r="A100" s="172"/>
      <c r="B100" s="21" t="s">
        <v>481</v>
      </c>
      <c r="C100" s="381"/>
      <c r="D100" s="161"/>
      <c r="E100" s="161"/>
      <c r="F100" s="161"/>
      <c r="G100" s="161"/>
      <c r="H100" s="330"/>
      <c r="I100" s="77"/>
      <c r="J100" s="263"/>
      <c r="K100" s="161" t="s">
        <v>303</v>
      </c>
      <c r="L100" s="657" t="s">
        <v>241</v>
      </c>
      <c r="M100" s="161"/>
      <c r="N100" s="161"/>
      <c r="O100" s="330"/>
      <c r="P100" s="77"/>
      <c r="Q100" s="77"/>
      <c r="R100" s="77"/>
      <c r="S100" s="77"/>
      <c r="T100" s="331"/>
      <c r="U100" s="331"/>
      <c r="V100" s="331"/>
      <c r="W100" s="332"/>
      <c r="X100" s="329"/>
      <c r="Y100" s="172"/>
      <c r="Z100" s="172"/>
    </row>
    <row r="101" spans="1:26" s="2" customFormat="1" ht="89.25" outlineLevel="1">
      <c r="A101" s="172"/>
      <c r="B101" s="423" t="s">
        <v>658</v>
      </c>
      <c r="C101" s="381"/>
      <c r="D101" s="161"/>
      <c r="E101" s="161"/>
      <c r="F101" s="161"/>
      <c r="G101" s="161"/>
      <c r="H101" s="330"/>
      <c r="I101" s="77"/>
      <c r="J101" s="263"/>
      <c r="K101" s="161" t="s">
        <v>304</v>
      </c>
      <c r="L101" s="658"/>
      <c r="M101" s="161"/>
      <c r="N101" s="161"/>
      <c r="O101" s="330"/>
      <c r="P101" s="77"/>
      <c r="Q101" s="77"/>
      <c r="R101" s="77"/>
      <c r="S101" s="77"/>
      <c r="T101" s="331"/>
      <c r="U101" s="331"/>
      <c r="V101" s="331"/>
      <c r="W101" s="332"/>
      <c r="X101" s="329"/>
      <c r="Y101" s="172"/>
      <c r="Z101" s="172"/>
    </row>
    <row r="102" spans="1:26" s="2" customFormat="1" ht="63.75" outlineLevel="1">
      <c r="A102" s="172"/>
      <c r="B102" s="21" t="s">
        <v>659</v>
      </c>
      <c r="C102" s="381"/>
      <c r="D102" s="161"/>
      <c r="E102" s="161"/>
      <c r="F102" s="161"/>
      <c r="G102" s="161"/>
      <c r="H102" s="330"/>
      <c r="I102" s="77"/>
      <c r="J102" s="263"/>
      <c r="K102" s="161" t="s">
        <v>305</v>
      </c>
      <c r="L102" s="161" t="s">
        <v>240</v>
      </c>
      <c r="M102" s="161"/>
      <c r="N102" s="161"/>
      <c r="O102" s="330"/>
      <c r="P102" s="77"/>
      <c r="Q102" s="77"/>
      <c r="R102" s="77"/>
      <c r="S102" s="77"/>
      <c r="T102" s="331"/>
      <c r="U102" s="331"/>
      <c r="V102" s="331"/>
      <c r="W102" s="332"/>
      <c r="X102" s="329"/>
      <c r="Y102" s="172"/>
      <c r="Z102" s="172"/>
    </row>
    <row r="103" spans="1:26" s="2" customFormat="1" ht="12.75" outlineLevel="1">
      <c r="A103" s="172"/>
      <c r="B103" s="21"/>
      <c r="C103" s="381"/>
      <c r="D103" s="161"/>
      <c r="E103" s="161"/>
      <c r="F103" s="161"/>
      <c r="G103" s="161"/>
      <c r="H103" s="330"/>
      <c r="I103" s="77"/>
      <c r="J103" s="263"/>
      <c r="K103" s="161"/>
      <c r="L103" s="161"/>
      <c r="M103" s="161"/>
      <c r="N103" s="161"/>
      <c r="O103" s="330"/>
      <c r="P103" s="77"/>
      <c r="Q103" s="77"/>
      <c r="R103" s="77"/>
      <c r="S103" s="77"/>
      <c r="T103" s="331"/>
      <c r="U103" s="331"/>
      <c r="V103" s="331"/>
      <c r="W103" s="332"/>
      <c r="X103" s="329"/>
      <c r="Y103" s="172"/>
      <c r="Z103" s="172"/>
    </row>
    <row r="104" spans="1:26" s="2" customFormat="1" ht="12.75" outlineLevel="1">
      <c r="A104" s="172"/>
      <c r="B104" s="21"/>
      <c r="C104" s="381"/>
      <c r="D104" s="161"/>
      <c r="E104" s="161"/>
      <c r="F104" s="161"/>
      <c r="G104" s="161"/>
      <c r="H104" s="330"/>
      <c r="I104" s="77"/>
      <c r="J104" s="263"/>
      <c r="K104" s="161"/>
      <c r="L104" s="161"/>
      <c r="M104" s="161"/>
      <c r="N104" s="161"/>
      <c r="O104" s="330"/>
      <c r="P104" s="77"/>
      <c r="Q104" s="77"/>
      <c r="R104" s="77"/>
      <c r="S104" s="77"/>
      <c r="T104" s="331"/>
      <c r="U104" s="331"/>
      <c r="V104" s="331"/>
      <c r="W104" s="332"/>
      <c r="X104" s="329"/>
      <c r="Y104" s="172"/>
      <c r="Z104" s="172"/>
    </row>
    <row r="105" spans="1:26" ht="168" customHeight="1">
      <c r="A105" s="1">
        <v>6</v>
      </c>
      <c r="B105" s="387" t="s">
        <v>409</v>
      </c>
      <c r="C105" s="382"/>
      <c r="D105" s="23"/>
      <c r="E105" s="155"/>
      <c r="F105" s="23"/>
      <c r="G105" s="23"/>
      <c r="H105" s="207"/>
      <c r="I105" s="77"/>
      <c r="J105" s="321"/>
      <c r="K105" s="358"/>
      <c r="L105" s="358" t="s">
        <v>308</v>
      </c>
      <c r="M105" s="358"/>
      <c r="N105" s="358"/>
      <c r="O105" s="376"/>
      <c r="P105" s="77"/>
      <c r="Q105" s="77"/>
      <c r="R105" s="77"/>
      <c r="S105" s="77"/>
      <c r="T105" s="232"/>
      <c r="U105" s="232"/>
      <c r="V105" s="230"/>
      <c r="W105" s="242">
        <f>(W2+U105)/20</f>
        <v>0</v>
      </c>
      <c r="X105" s="243" t="str">
        <f>IF(W105&lt;=0.3,"Низкая",IF(W105&lt;=0.6,"Средняя",IF(W105&lt;=0.8,"Высокая","Очень высокая")))</f>
        <v>Низкая</v>
      </c>
      <c r="Y105" s="1"/>
      <c r="Z105" s="1"/>
    </row>
    <row r="106" spans="1:26" s="2" customFormat="1" ht="27.75" customHeight="1" outlineLevel="1">
      <c r="A106" s="172"/>
      <c r="B106" s="21" t="s">
        <v>242</v>
      </c>
      <c r="C106" s="381"/>
      <c r="D106" s="161"/>
      <c r="E106" s="161"/>
      <c r="F106" s="161"/>
      <c r="G106" s="161"/>
      <c r="H106" s="330"/>
      <c r="I106" s="77"/>
      <c r="J106" s="263"/>
      <c r="K106" s="161"/>
      <c r="L106" s="161"/>
      <c r="M106" s="161"/>
      <c r="N106" s="161"/>
      <c r="O106" s="330"/>
      <c r="P106" s="77"/>
      <c r="Q106" s="77"/>
      <c r="R106" s="77"/>
      <c r="S106" s="77"/>
      <c r="T106" s="331"/>
      <c r="U106" s="331"/>
      <c r="V106" s="331"/>
      <c r="W106" s="332"/>
      <c r="X106" s="329"/>
      <c r="Y106" s="172"/>
      <c r="Z106" s="172"/>
    </row>
    <row r="107" spans="1:26" s="2" customFormat="1" ht="27.75" customHeight="1" outlineLevel="1">
      <c r="A107" s="172"/>
      <c r="B107" s="21" t="s">
        <v>881</v>
      </c>
      <c r="C107" s="381"/>
      <c r="D107" s="161"/>
      <c r="E107" s="161"/>
      <c r="F107" s="161"/>
      <c r="G107" s="161"/>
      <c r="H107" s="330"/>
      <c r="I107" s="77"/>
      <c r="J107" s="263"/>
      <c r="K107" s="161"/>
      <c r="L107" s="161"/>
      <c r="M107" s="161"/>
      <c r="N107" s="161"/>
      <c r="O107" s="330"/>
      <c r="P107" s="77"/>
      <c r="Q107" s="77"/>
      <c r="R107" s="77"/>
      <c r="S107" s="77"/>
      <c r="T107" s="331"/>
      <c r="U107" s="331"/>
      <c r="V107" s="331"/>
      <c r="W107" s="332"/>
      <c r="X107" s="329"/>
      <c r="Y107" s="172"/>
      <c r="Z107" s="172"/>
    </row>
    <row r="108" spans="1:26" s="2" customFormat="1" ht="27.75" customHeight="1" outlineLevel="1">
      <c r="A108" s="172"/>
      <c r="B108" s="21" t="s">
        <v>880</v>
      </c>
      <c r="C108" s="381"/>
      <c r="D108" s="161"/>
      <c r="E108" s="161"/>
      <c r="F108" s="161"/>
      <c r="G108" s="161"/>
      <c r="H108" s="330"/>
      <c r="I108" s="77"/>
      <c r="J108" s="263"/>
      <c r="K108" s="161"/>
      <c r="L108" s="161"/>
      <c r="M108" s="161"/>
      <c r="N108" s="161"/>
      <c r="O108" s="330"/>
      <c r="P108" s="77"/>
      <c r="Q108" s="77"/>
      <c r="R108" s="77"/>
      <c r="S108" s="77"/>
      <c r="T108" s="331"/>
      <c r="U108" s="331"/>
      <c r="V108" s="331"/>
      <c r="W108" s="332"/>
      <c r="X108" s="329"/>
      <c r="Y108" s="172"/>
      <c r="Z108" s="172"/>
    </row>
    <row r="109" spans="1:26" s="2" customFormat="1" ht="91.5" customHeight="1" outlineLevel="1">
      <c r="A109" s="172"/>
      <c r="B109" s="21" t="s">
        <v>879</v>
      </c>
      <c r="C109" s="381"/>
      <c r="D109" s="161"/>
      <c r="E109" s="161"/>
      <c r="F109" s="161"/>
      <c r="G109" s="161"/>
      <c r="H109" s="330"/>
      <c r="I109" s="77"/>
      <c r="J109" s="263" t="s">
        <v>398</v>
      </c>
      <c r="K109" s="161" t="s">
        <v>605</v>
      </c>
      <c r="L109" s="161" t="s">
        <v>399</v>
      </c>
      <c r="M109" s="161" t="s">
        <v>604</v>
      </c>
      <c r="N109" s="161"/>
      <c r="O109" s="330" t="s">
        <v>413</v>
      </c>
      <c r="P109" s="77"/>
      <c r="Q109" s="77"/>
      <c r="R109" s="77"/>
      <c r="S109" s="77"/>
      <c r="T109" s="331"/>
      <c r="U109" s="331"/>
      <c r="V109" s="331"/>
      <c r="W109" s="332"/>
      <c r="X109" s="329"/>
      <c r="Y109" s="172"/>
      <c r="Z109" s="172"/>
    </row>
    <row r="110" spans="1:26" s="2" customFormat="1" ht="39.75" customHeight="1" outlineLevel="1">
      <c r="A110" s="172"/>
      <c r="B110" s="22" t="s">
        <v>243</v>
      </c>
      <c r="C110" s="381"/>
      <c r="D110" s="161"/>
      <c r="E110" s="161"/>
      <c r="F110" s="161"/>
      <c r="G110" s="161"/>
      <c r="H110" s="330"/>
      <c r="I110" s="77"/>
      <c r="J110" s="263"/>
      <c r="K110" s="161"/>
      <c r="L110" s="161"/>
      <c r="M110" s="161"/>
      <c r="N110" s="161"/>
      <c r="O110" s="330"/>
      <c r="P110" s="77"/>
      <c r="Q110" s="77"/>
      <c r="R110" s="77"/>
      <c r="S110" s="77"/>
      <c r="T110" s="331"/>
      <c r="U110" s="331"/>
      <c r="V110" s="331"/>
      <c r="W110" s="332"/>
      <c r="X110" s="329"/>
      <c r="Y110" s="172"/>
      <c r="Z110" s="172"/>
    </row>
    <row r="111" spans="1:26" s="2" customFormat="1" ht="13.5" customHeight="1" outlineLevel="1">
      <c r="A111" s="172"/>
      <c r="B111" s="21"/>
      <c r="C111" s="381"/>
      <c r="D111" s="161"/>
      <c r="E111" s="161"/>
      <c r="F111" s="161"/>
      <c r="G111" s="161"/>
      <c r="H111" s="330"/>
      <c r="I111" s="77"/>
      <c r="J111" s="263"/>
      <c r="K111" s="161"/>
      <c r="L111" s="161"/>
      <c r="M111" s="161"/>
      <c r="N111" s="161"/>
      <c r="O111" s="330"/>
      <c r="P111" s="77"/>
      <c r="Q111" s="77"/>
      <c r="R111" s="77"/>
      <c r="S111" s="77"/>
      <c r="T111" s="331"/>
      <c r="U111" s="331"/>
      <c r="V111" s="331"/>
      <c r="W111" s="332"/>
      <c r="X111" s="329"/>
      <c r="Y111" s="172"/>
      <c r="Z111" s="172"/>
    </row>
    <row r="112" spans="1:26" ht="153">
      <c r="A112" s="1">
        <v>7</v>
      </c>
      <c r="B112" s="387" t="s">
        <v>897</v>
      </c>
      <c r="C112" s="382"/>
      <c r="D112" s="23"/>
      <c r="E112" s="155"/>
      <c r="F112" s="23"/>
      <c r="G112" s="155"/>
      <c r="H112" s="207"/>
      <c r="I112" s="77"/>
      <c r="J112" s="321"/>
      <c r="K112" s="358"/>
      <c r="L112" s="358" t="s">
        <v>310</v>
      </c>
      <c r="M112" s="358"/>
      <c r="N112" s="358"/>
      <c r="O112" s="376"/>
      <c r="P112" s="77"/>
      <c r="Q112" s="77"/>
      <c r="R112" s="77"/>
      <c r="S112" s="77"/>
      <c r="T112" s="232"/>
      <c r="U112" s="232"/>
      <c r="V112" s="230"/>
      <c r="W112" s="242">
        <f>(W2+U112)/20</f>
        <v>0</v>
      </c>
      <c r="X112" s="243" t="str">
        <f>IF(W112&lt;=0.3,"Низкая",IF(W112&lt;=0.6,"Средняя",IF(W112&lt;=0.8,"Высокая","Очень высокая")))</f>
        <v>Низкая</v>
      </c>
      <c r="Y112" s="1"/>
      <c r="Z112" s="1"/>
    </row>
    <row r="113" spans="1:26" s="2" customFormat="1" ht="25.5" outlineLevel="1">
      <c r="A113" s="172"/>
      <c r="B113" s="22" t="s">
        <v>448</v>
      </c>
      <c r="C113" s="381"/>
      <c r="D113" s="161"/>
      <c r="E113" s="161"/>
      <c r="F113" s="161"/>
      <c r="G113" s="161"/>
      <c r="H113" s="330"/>
      <c r="I113" s="77"/>
      <c r="J113" s="263" t="s">
        <v>447</v>
      </c>
      <c r="K113" s="161"/>
      <c r="L113" s="161"/>
      <c r="M113" s="161"/>
      <c r="N113" s="161"/>
      <c r="O113" s="330"/>
      <c r="P113" s="77"/>
      <c r="Q113" s="77"/>
      <c r="R113" s="77"/>
      <c r="S113" s="77"/>
      <c r="T113" s="331"/>
      <c r="U113" s="331"/>
      <c r="V113" s="331"/>
      <c r="W113" s="332"/>
      <c r="X113" s="329"/>
      <c r="Y113" s="172"/>
      <c r="Z113" s="172"/>
    </row>
    <row r="114" spans="1:26" s="2" customFormat="1" ht="12.75" outlineLevel="1">
      <c r="A114" s="172"/>
      <c r="B114" s="21"/>
      <c r="C114" s="381"/>
      <c r="D114" s="161"/>
      <c r="E114" s="161"/>
      <c r="F114" s="161"/>
      <c r="G114" s="161"/>
      <c r="H114" s="330"/>
      <c r="I114" s="77"/>
      <c r="J114" s="263"/>
      <c r="K114" s="161"/>
      <c r="L114" s="161"/>
      <c r="M114" s="161"/>
      <c r="N114" s="161"/>
      <c r="O114" s="330"/>
      <c r="P114" s="77"/>
      <c r="Q114" s="77"/>
      <c r="R114" s="77"/>
      <c r="S114" s="77"/>
      <c r="T114" s="331"/>
      <c r="U114" s="331"/>
      <c r="V114" s="331"/>
      <c r="W114" s="332"/>
      <c r="X114" s="329"/>
      <c r="Y114" s="172"/>
      <c r="Z114" s="172"/>
    </row>
    <row r="115" spans="1:26" s="2" customFormat="1" ht="116.25" customHeight="1" outlineLevel="1">
      <c r="A115" s="172"/>
      <c r="B115" s="21" t="s">
        <v>885</v>
      </c>
      <c r="C115" s="381"/>
      <c r="D115" s="161"/>
      <c r="E115" s="161"/>
      <c r="F115" s="161"/>
      <c r="G115" s="161"/>
      <c r="H115" s="330"/>
      <c r="I115" s="77"/>
      <c r="J115" s="263"/>
      <c r="K115" s="161"/>
      <c r="L115" s="161"/>
      <c r="M115" s="161" t="s">
        <v>886</v>
      </c>
      <c r="N115" s="161"/>
      <c r="O115" s="330"/>
      <c r="P115" s="77"/>
      <c r="Q115" s="77"/>
      <c r="R115" s="77"/>
      <c r="S115" s="77"/>
      <c r="T115" s="331"/>
      <c r="U115" s="331"/>
      <c r="V115" s="331"/>
      <c r="W115" s="332"/>
      <c r="X115" s="329"/>
      <c r="Y115" s="172"/>
      <c r="Z115" s="172"/>
    </row>
    <row r="116" spans="1:26" s="2" customFormat="1" ht="12.75" outlineLevel="1">
      <c r="A116" s="172"/>
      <c r="B116" s="21"/>
      <c r="C116" s="381"/>
      <c r="D116" s="161"/>
      <c r="E116" s="161"/>
      <c r="F116" s="161"/>
      <c r="G116" s="161"/>
      <c r="H116" s="330"/>
      <c r="I116" s="77"/>
      <c r="J116" s="263"/>
      <c r="K116" s="161"/>
      <c r="L116" s="161"/>
      <c r="M116" s="161"/>
      <c r="N116" s="161"/>
      <c r="O116" s="330"/>
      <c r="P116" s="77"/>
      <c r="Q116" s="77"/>
      <c r="R116" s="77"/>
      <c r="S116" s="77"/>
      <c r="T116" s="331"/>
      <c r="U116" s="331"/>
      <c r="V116" s="331"/>
      <c r="W116" s="332"/>
      <c r="X116" s="329"/>
      <c r="Y116" s="172"/>
      <c r="Z116" s="172"/>
    </row>
    <row r="117" spans="1:26" s="2" customFormat="1" ht="12.75" outlineLevel="1">
      <c r="A117" s="172"/>
      <c r="B117" s="21"/>
      <c r="C117" s="381"/>
      <c r="D117" s="161"/>
      <c r="E117" s="161"/>
      <c r="F117" s="161"/>
      <c r="G117" s="161"/>
      <c r="H117" s="330"/>
      <c r="I117" s="77"/>
      <c r="J117" s="263"/>
      <c r="K117" s="161"/>
      <c r="L117" s="161"/>
      <c r="M117" s="161"/>
      <c r="N117" s="161"/>
      <c r="O117" s="330"/>
      <c r="P117" s="77"/>
      <c r="Q117" s="77"/>
      <c r="R117" s="77"/>
      <c r="S117" s="77"/>
      <c r="T117" s="331"/>
      <c r="U117" s="331"/>
      <c r="V117" s="331"/>
      <c r="W117" s="332"/>
      <c r="X117" s="329"/>
      <c r="Y117" s="172"/>
      <c r="Z117" s="172"/>
    </row>
    <row r="118" spans="1:26" ht="12.75">
      <c r="A118" s="1">
        <v>10</v>
      </c>
      <c r="B118" s="387" t="s">
        <v>899</v>
      </c>
      <c r="C118" s="382"/>
      <c r="D118" s="23"/>
      <c r="E118" s="155"/>
      <c r="F118" s="23"/>
      <c r="G118" s="155"/>
      <c r="H118" s="207"/>
      <c r="I118" s="77"/>
      <c r="J118" s="321"/>
      <c r="K118" s="358"/>
      <c r="L118" s="358"/>
      <c r="M118" s="358"/>
      <c r="N118" s="358"/>
      <c r="O118" s="376"/>
      <c r="P118" s="77"/>
      <c r="Q118" s="77"/>
      <c r="R118" s="77"/>
      <c r="S118" s="77"/>
      <c r="T118" s="232"/>
      <c r="U118" s="232"/>
      <c r="V118" s="230"/>
      <c r="W118" s="242">
        <f>(W2+U118)/20</f>
        <v>0</v>
      </c>
      <c r="X118" s="243" t="str">
        <f>IF(W118&lt;=0.3,"Низкая",IF(W118&lt;=0.6,"Средняя",IF(W118&lt;=0.8,"Высокая","Очень высокая")))</f>
        <v>Низкая</v>
      </c>
      <c r="Y118" s="1"/>
      <c r="Z118" s="1"/>
    </row>
    <row r="119" spans="1:26" s="2" customFormat="1" ht="25.5" outlineLevel="1">
      <c r="A119" s="172"/>
      <c r="B119" s="21" t="s">
        <v>698</v>
      </c>
      <c r="C119" s="381"/>
      <c r="D119" s="161"/>
      <c r="E119" s="161"/>
      <c r="F119" s="161"/>
      <c r="G119" s="161"/>
      <c r="H119" s="330"/>
      <c r="I119" s="77"/>
      <c r="J119" s="263"/>
      <c r="K119" s="161"/>
      <c r="L119" s="161"/>
      <c r="M119" s="161"/>
      <c r="N119" s="161"/>
      <c r="O119" s="330"/>
      <c r="P119" s="77"/>
      <c r="Q119" s="77"/>
      <c r="R119" s="77"/>
      <c r="S119" s="77"/>
      <c r="T119" s="331"/>
      <c r="U119" s="331"/>
      <c r="V119" s="331"/>
      <c r="W119" s="332"/>
      <c r="X119" s="329"/>
      <c r="Y119" s="172"/>
      <c r="Z119" s="172"/>
    </row>
    <row r="120" spans="1:26" s="2" customFormat="1" ht="15" customHeight="1" outlineLevel="1">
      <c r="A120" s="172"/>
      <c r="B120" s="21" t="s">
        <v>699</v>
      </c>
      <c r="C120" s="381"/>
      <c r="D120" s="161"/>
      <c r="E120" s="161"/>
      <c r="F120" s="161"/>
      <c r="G120" s="161"/>
      <c r="H120" s="330"/>
      <c r="I120" s="77"/>
      <c r="J120" s="263"/>
      <c r="K120" s="161"/>
      <c r="L120" s="161"/>
      <c r="M120" s="161"/>
      <c r="N120" s="161"/>
      <c r="O120" s="330"/>
      <c r="P120" s="77"/>
      <c r="Q120" s="77"/>
      <c r="R120" s="77"/>
      <c r="S120" s="77"/>
      <c r="T120" s="331"/>
      <c r="U120" s="331"/>
      <c r="V120" s="331"/>
      <c r="W120" s="332"/>
      <c r="X120" s="329"/>
      <c r="Y120" s="172"/>
      <c r="Z120" s="172"/>
    </row>
    <row r="121" spans="1:26" s="2" customFormat="1" ht="25.5" outlineLevel="1">
      <c r="A121" s="172"/>
      <c r="B121" s="21" t="s">
        <v>656</v>
      </c>
      <c r="C121" s="381"/>
      <c r="D121" s="161"/>
      <c r="E121" s="161"/>
      <c r="F121" s="161"/>
      <c r="G121" s="161"/>
      <c r="H121" s="330"/>
      <c r="I121" s="77"/>
      <c r="J121" s="263"/>
      <c r="K121" s="161"/>
      <c r="L121" s="161"/>
      <c r="M121" s="161"/>
      <c r="N121" s="161"/>
      <c r="O121" s="330"/>
      <c r="P121" s="77"/>
      <c r="Q121" s="77"/>
      <c r="R121" s="77"/>
      <c r="S121" s="77"/>
      <c r="T121" s="331"/>
      <c r="U121" s="331"/>
      <c r="V121" s="331"/>
      <c r="W121" s="332"/>
      <c r="X121" s="329"/>
      <c r="Y121" s="172"/>
      <c r="Z121" s="172"/>
    </row>
    <row r="122" spans="1:26" s="2" customFormat="1" ht="26.25" customHeight="1" outlineLevel="1">
      <c r="A122" s="172"/>
      <c r="B122" s="22" t="s">
        <v>657</v>
      </c>
      <c r="C122" s="381"/>
      <c r="D122" s="161"/>
      <c r="E122" s="161"/>
      <c r="F122" s="161"/>
      <c r="G122" s="161"/>
      <c r="H122" s="330"/>
      <c r="I122" s="77"/>
      <c r="J122" s="263"/>
      <c r="K122" s="161"/>
      <c r="L122" s="161"/>
      <c r="M122" s="161"/>
      <c r="N122" s="161"/>
      <c r="O122" s="330"/>
      <c r="P122" s="77"/>
      <c r="Q122" s="77"/>
      <c r="R122" s="77"/>
      <c r="S122" s="77"/>
      <c r="T122" s="331"/>
      <c r="U122" s="331"/>
      <c r="V122" s="331"/>
      <c r="W122" s="332"/>
      <c r="X122" s="329"/>
      <c r="Y122" s="172"/>
      <c r="Z122" s="172"/>
    </row>
    <row r="123" spans="1:26" s="2" customFormat="1" ht="38.25" outlineLevel="1">
      <c r="A123" s="172"/>
      <c r="B123" s="21" t="s">
        <v>660</v>
      </c>
      <c r="C123" s="381"/>
      <c r="D123" s="161"/>
      <c r="E123" s="161"/>
      <c r="F123" s="161"/>
      <c r="G123" s="161"/>
      <c r="H123" s="330"/>
      <c r="I123" s="77"/>
      <c r="J123" s="263"/>
      <c r="K123" s="161"/>
      <c r="L123" s="161"/>
      <c r="M123" s="161"/>
      <c r="N123" s="161"/>
      <c r="O123" s="330"/>
      <c r="P123" s="77"/>
      <c r="Q123" s="77"/>
      <c r="R123" s="77"/>
      <c r="S123" s="77"/>
      <c r="T123" s="331"/>
      <c r="U123" s="331"/>
      <c r="V123" s="331"/>
      <c r="W123" s="332"/>
      <c r="X123" s="329"/>
      <c r="Y123" s="172"/>
      <c r="Z123" s="172"/>
    </row>
    <row r="124" spans="1:26" s="2" customFormat="1" ht="102" outlineLevel="1">
      <c r="A124" s="172"/>
      <c r="B124" s="21" t="s">
        <v>661</v>
      </c>
      <c r="C124" s="381"/>
      <c r="D124" s="161"/>
      <c r="E124" s="161"/>
      <c r="F124" s="161"/>
      <c r="G124" s="161"/>
      <c r="H124" s="330"/>
      <c r="I124" s="77"/>
      <c r="J124" s="263"/>
      <c r="K124" s="161"/>
      <c r="L124" s="161"/>
      <c r="M124" s="161"/>
      <c r="N124" s="161"/>
      <c r="O124" s="330"/>
      <c r="P124" s="77"/>
      <c r="Q124" s="77"/>
      <c r="R124" s="77"/>
      <c r="S124" s="77"/>
      <c r="T124" s="331"/>
      <c r="U124" s="331"/>
      <c r="V124" s="331"/>
      <c r="W124" s="332"/>
      <c r="X124" s="329"/>
      <c r="Y124" s="172"/>
      <c r="Z124" s="172"/>
    </row>
    <row r="125" spans="1:26" s="2" customFormat="1" ht="51" outlineLevel="1">
      <c r="A125" s="172"/>
      <c r="B125" s="21" t="s">
        <v>662</v>
      </c>
      <c r="C125" s="381"/>
      <c r="D125" s="161"/>
      <c r="E125" s="161"/>
      <c r="F125" s="161"/>
      <c r="G125" s="161"/>
      <c r="H125" s="330"/>
      <c r="I125" s="77"/>
      <c r="J125" s="263"/>
      <c r="K125" s="161"/>
      <c r="L125" s="161"/>
      <c r="M125" s="161"/>
      <c r="N125" s="161"/>
      <c r="O125" s="330"/>
      <c r="P125" s="77"/>
      <c r="Q125" s="77"/>
      <c r="R125" s="77"/>
      <c r="S125" s="77"/>
      <c r="T125" s="331"/>
      <c r="U125" s="331"/>
      <c r="V125" s="331"/>
      <c r="W125" s="332"/>
      <c r="X125" s="329"/>
      <c r="Y125" s="172"/>
      <c r="Z125" s="172"/>
    </row>
    <row r="126" spans="1:26" s="2" customFormat="1" ht="76.5" outlineLevel="1">
      <c r="A126" s="172"/>
      <c r="B126" s="21" t="s">
        <v>663</v>
      </c>
      <c r="C126" s="381"/>
      <c r="D126" s="161"/>
      <c r="E126" s="161"/>
      <c r="F126" s="161"/>
      <c r="G126" s="161"/>
      <c r="H126" s="330"/>
      <c r="I126" s="77"/>
      <c r="J126" s="263"/>
      <c r="K126" s="161"/>
      <c r="L126" s="161"/>
      <c r="M126" s="161"/>
      <c r="N126" s="161"/>
      <c r="O126" s="330"/>
      <c r="P126" s="77"/>
      <c r="Q126" s="77"/>
      <c r="R126" s="77"/>
      <c r="S126" s="77"/>
      <c r="T126" s="331"/>
      <c r="U126" s="331"/>
      <c r="V126" s="331"/>
      <c r="W126" s="332"/>
      <c r="X126" s="329"/>
      <c r="Y126" s="172"/>
      <c r="Z126" s="172"/>
    </row>
    <row r="127" spans="1:26" s="2" customFormat="1" ht="63.75" outlineLevel="1">
      <c r="A127" s="172"/>
      <c r="B127" s="21" t="s">
        <v>664</v>
      </c>
      <c r="C127" s="381"/>
      <c r="D127" s="161"/>
      <c r="E127" s="161"/>
      <c r="F127" s="161"/>
      <c r="G127" s="161"/>
      <c r="H127" s="330"/>
      <c r="I127" s="77"/>
      <c r="J127" s="263"/>
      <c r="K127" s="161"/>
      <c r="L127" s="161"/>
      <c r="M127" s="161"/>
      <c r="N127" s="161"/>
      <c r="O127" s="330"/>
      <c r="P127" s="77"/>
      <c r="Q127" s="77"/>
      <c r="R127" s="77"/>
      <c r="S127" s="77"/>
      <c r="T127" s="331"/>
      <c r="U127" s="331"/>
      <c r="V127" s="331"/>
      <c r="W127" s="332"/>
      <c r="X127" s="329"/>
      <c r="Y127" s="172"/>
      <c r="Z127" s="172"/>
    </row>
    <row r="128" spans="1:26" s="2" customFormat="1" ht="25.5" outlineLevel="1">
      <c r="A128" s="172"/>
      <c r="B128" s="21" t="s">
        <v>884</v>
      </c>
      <c r="C128" s="381"/>
      <c r="D128" s="161"/>
      <c r="E128" s="161"/>
      <c r="F128" s="161"/>
      <c r="G128" s="161"/>
      <c r="H128" s="330"/>
      <c r="I128" s="77"/>
      <c r="J128" s="263"/>
      <c r="K128" s="161"/>
      <c r="L128" s="161"/>
      <c r="M128" s="161"/>
      <c r="N128" s="161"/>
      <c r="O128" s="330"/>
      <c r="P128" s="77"/>
      <c r="Q128" s="77"/>
      <c r="R128" s="77"/>
      <c r="S128" s="77"/>
      <c r="T128" s="331"/>
      <c r="U128" s="331"/>
      <c r="V128" s="331"/>
      <c r="W128" s="332"/>
      <c r="X128" s="329"/>
      <c r="Y128" s="172"/>
      <c r="Z128" s="172"/>
    </row>
    <row r="129" spans="1:26" s="2" customFormat="1" ht="12.75" outlineLevel="1">
      <c r="A129" s="172"/>
      <c r="B129" s="21"/>
      <c r="C129" s="381"/>
      <c r="D129" s="161"/>
      <c r="E129" s="161"/>
      <c r="F129" s="161"/>
      <c r="G129" s="161"/>
      <c r="H129" s="330"/>
      <c r="I129" s="77"/>
      <c r="J129" s="263"/>
      <c r="K129" s="161"/>
      <c r="L129" s="161"/>
      <c r="M129" s="161"/>
      <c r="N129" s="161"/>
      <c r="O129" s="330"/>
      <c r="P129" s="77"/>
      <c r="Q129" s="77"/>
      <c r="R129" s="77"/>
      <c r="S129" s="77"/>
      <c r="T129" s="331"/>
      <c r="U129" s="331"/>
      <c r="V129" s="331"/>
      <c r="W129" s="332"/>
      <c r="X129" s="329"/>
      <c r="Y129" s="172"/>
      <c r="Z129" s="172"/>
    </row>
    <row r="130" spans="1:26" ht="127.5">
      <c r="A130" s="1">
        <v>11</v>
      </c>
      <c r="B130" s="387" t="s">
        <v>900</v>
      </c>
      <c r="C130" s="382"/>
      <c r="D130" s="155"/>
      <c r="E130" s="161"/>
      <c r="F130" s="155"/>
      <c r="G130" s="23"/>
      <c r="H130" s="207"/>
      <c r="I130" s="77"/>
      <c r="J130" s="321"/>
      <c r="K130" s="358"/>
      <c r="L130" s="358" t="s">
        <v>306</v>
      </c>
      <c r="M130" s="358"/>
      <c r="N130" s="358"/>
      <c r="O130" s="376"/>
      <c r="P130" s="77"/>
      <c r="Q130" s="77"/>
      <c r="R130" s="77"/>
      <c r="S130" s="77"/>
      <c r="T130" s="232"/>
      <c r="U130" s="232"/>
      <c r="V130" s="230"/>
      <c r="W130" s="242">
        <f>(W2+U130)/20</f>
        <v>0</v>
      </c>
      <c r="X130" s="243" t="str">
        <f>IF(W130&lt;=0.3,"Низкая",IF(W130&lt;=0.6,"Средняя",IF(W130&lt;=0.8,"Высокая","Очень высокая")))</f>
        <v>Низкая</v>
      </c>
      <c r="Y130" s="1"/>
      <c r="Z130" s="1"/>
    </row>
    <row r="131" spans="1:26" s="2" customFormat="1" ht="90.75" customHeight="1" outlineLevel="1">
      <c r="A131" s="172"/>
      <c r="B131" s="21" t="s">
        <v>449</v>
      </c>
      <c r="C131" s="381"/>
      <c r="D131" s="161"/>
      <c r="E131" s="161"/>
      <c r="F131" s="161"/>
      <c r="G131" s="161"/>
      <c r="H131" s="330"/>
      <c r="I131" s="77"/>
      <c r="J131" s="263" t="s">
        <v>892</v>
      </c>
      <c r="K131" s="161" t="s">
        <v>887</v>
      </c>
      <c r="L131" s="161"/>
      <c r="M131" s="161" t="s">
        <v>890</v>
      </c>
      <c r="N131" s="161"/>
      <c r="O131" s="330"/>
      <c r="P131" s="77"/>
      <c r="Q131" s="77"/>
      <c r="R131" s="77"/>
      <c r="S131" s="77"/>
      <c r="T131" s="331"/>
      <c r="U131" s="337"/>
      <c r="V131" s="337"/>
      <c r="W131" s="338"/>
      <c r="X131" s="339"/>
      <c r="Y131" s="172"/>
      <c r="Z131" s="172"/>
    </row>
    <row r="132" spans="1:26" s="2" customFormat="1" ht="90" customHeight="1" outlineLevel="1">
      <c r="A132" s="172"/>
      <c r="B132" s="21" t="s">
        <v>450</v>
      </c>
      <c r="C132" s="381"/>
      <c r="D132" s="161"/>
      <c r="E132" s="161"/>
      <c r="F132" s="161"/>
      <c r="G132" s="161"/>
      <c r="H132" s="330"/>
      <c r="I132" s="77"/>
      <c r="J132" s="263" t="s">
        <v>891</v>
      </c>
      <c r="K132" s="161" t="s">
        <v>887</v>
      </c>
      <c r="L132" s="161"/>
      <c r="M132" s="161" t="s">
        <v>890</v>
      </c>
      <c r="N132" s="161"/>
      <c r="O132" s="330"/>
      <c r="P132" s="77"/>
      <c r="Q132" s="77"/>
      <c r="R132" s="77"/>
      <c r="S132" s="77"/>
      <c r="T132" s="331"/>
      <c r="U132" s="337"/>
      <c r="V132" s="337"/>
      <c r="W132" s="338"/>
      <c r="X132" s="339"/>
      <c r="Y132" s="172"/>
      <c r="Z132" s="172"/>
    </row>
    <row r="133" spans="1:26" s="2" customFormat="1" ht="115.5" customHeight="1" outlineLevel="1">
      <c r="A133" s="172"/>
      <c r="B133" s="21" t="s">
        <v>601</v>
      </c>
      <c r="C133" s="381"/>
      <c r="D133" s="161"/>
      <c r="E133" s="161"/>
      <c r="F133" s="161"/>
      <c r="G133" s="161"/>
      <c r="H133" s="330"/>
      <c r="I133" s="77"/>
      <c r="J133" s="263"/>
      <c r="K133" s="161" t="s">
        <v>888</v>
      </c>
      <c r="L133" s="161"/>
      <c r="M133" s="161" t="s">
        <v>889</v>
      </c>
      <c r="N133" s="161"/>
      <c r="O133" s="330"/>
      <c r="P133" s="77"/>
      <c r="Q133" s="77"/>
      <c r="R133" s="77"/>
      <c r="S133" s="77"/>
      <c r="T133" s="331"/>
      <c r="U133" s="337"/>
      <c r="V133" s="337"/>
      <c r="W133" s="338"/>
      <c r="X133" s="339"/>
      <c r="Y133" s="172"/>
      <c r="Z133" s="172"/>
    </row>
    <row r="134" spans="1:26" s="2" customFormat="1" ht="12.75" outlineLevel="1">
      <c r="A134" s="172"/>
      <c r="B134" s="21"/>
      <c r="C134" s="381"/>
      <c r="D134" s="161"/>
      <c r="E134" s="161"/>
      <c r="F134" s="161"/>
      <c r="G134" s="161"/>
      <c r="H134" s="330"/>
      <c r="I134" s="77"/>
      <c r="J134" s="263"/>
      <c r="K134" s="161"/>
      <c r="L134" s="161"/>
      <c r="M134" s="161"/>
      <c r="N134" s="161"/>
      <c r="O134" s="330"/>
      <c r="P134" s="77"/>
      <c r="Q134" s="77"/>
      <c r="R134" s="77"/>
      <c r="S134" s="77"/>
      <c r="T134" s="331"/>
      <c r="U134" s="337"/>
      <c r="V134" s="337"/>
      <c r="W134" s="338"/>
      <c r="X134" s="339"/>
      <c r="Y134" s="172"/>
      <c r="Z134" s="172"/>
    </row>
    <row r="135" spans="1:26" s="2" customFormat="1" ht="12.75" outlineLevel="1">
      <c r="A135" s="172"/>
      <c r="B135" s="21"/>
      <c r="C135" s="381"/>
      <c r="D135" s="161"/>
      <c r="E135" s="161"/>
      <c r="F135" s="161"/>
      <c r="G135" s="161"/>
      <c r="H135" s="330"/>
      <c r="I135" s="77"/>
      <c r="J135" s="263"/>
      <c r="K135" s="161"/>
      <c r="L135" s="161"/>
      <c r="M135" s="161"/>
      <c r="N135" s="161"/>
      <c r="O135" s="330"/>
      <c r="P135" s="77"/>
      <c r="Q135" s="77"/>
      <c r="R135" s="77"/>
      <c r="S135" s="77"/>
      <c r="T135" s="331"/>
      <c r="U135" s="337"/>
      <c r="V135" s="337"/>
      <c r="W135" s="338"/>
      <c r="X135" s="339"/>
      <c r="Y135" s="172"/>
      <c r="Z135" s="172"/>
    </row>
    <row r="136" spans="1:26" ht="129" customHeight="1" thickBot="1">
      <c r="A136" s="1">
        <v>12</v>
      </c>
      <c r="B136" s="387" t="s">
        <v>193</v>
      </c>
      <c r="C136" s="382"/>
      <c r="D136" s="155"/>
      <c r="E136" s="161"/>
      <c r="F136" s="155"/>
      <c r="G136" s="23"/>
      <c r="H136" s="207"/>
      <c r="I136" s="77"/>
      <c r="J136" s="321"/>
      <c r="K136" s="358" t="s">
        <v>312</v>
      </c>
      <c r="L136" s="358" t="s">
        <v>311</v>
      </c>
      <c r="M136" s="358"/>
      <c r="N136" s="358"/>
      <c r="O136" s="376"/>
      <c r="P136" s="77"/>
      <c r="Q136" s="77"/>
      <c r="R136" s="77"/>
      <c r="S136" s="77"/>
      <c r="T136" s="232"/>
      <c r="U136" s="233"/>
      <c r="V136" s="234"/>
      <c r="W136" s="247">
        <f>(W2+U136)/20</f>
        <v>0</v>
      </c>
      <c r="X136" s="248" t="str">
        <f>IF(W136&lt;=0.3,"Низкая",IF(W136&lt;=0.6,"Средняя",IF(W136&lt;=0.8,"Высокая","Очень высокая")))</f>
        <v>Низкая</v>
      </c>
      <c r="Y136" s="1"/>
      <c r="Z136" s="1"/>
    </row>
    <row r="137" spans="1:26" s="2" customFormat="1" ht="12.75" outlineLevel="1">
      <c r="A137" s="172"/>
      <c r="B137" s="21"/>
      <c r="C137" s="383"/>
      <c r="D137" s="340"/>
      <c r="E137" s="340"/>
      <c r="F137" s="340"/>
      <c r="G137" s="340"/>
      <c r="H137" s="342"/>
      <c r="I137" s="77"/>
      <c r="J137" s="263"/>
      <c r="K137" s="161"/>
      <c r="L137" s="161"/>
      <c r="M137" s="161"/>
      <c r="N137" s="161"/>
      <c r="O137" s="330"/>
      <c r="P137" s="77"/>
      <c r="Q137" s="77"/>
      <c r="R137" s="77"/>
      <c r="S137" s="77"/>
      <c r="T137" s="331"/>
      <c r="U137" s="337"/>
      <c r="V137" s="337"/>
      <c r="W137" s="338"/>
      <c r="X137" s="339"/>
      <c r="Y137" s="172"/>
      <c r="Z137" s="172"/>
    </row>
    <row r="138" spans="1:26" s="2" customFormat="1" ht="89.25" outlineLevel="1">
      <c r="A138" s="172"/>
      <c r="B138" s="390" t="s">
        <v>298</v>
      </c>
      <c r="C138" s="383"/>
      <c r="D138" s="340"/>
      <c r="E138" s="340"/>
      <c r="F138" s="340"/>
      <c r="G138" s="340"/>
      <c r="H138" s="342"/>
      <c r="I138" s="77"/>
      <c r="J138" s="263"/>
      <c r="K138" s="161" t="s">
        <v>893</v>
      </c>
      <c r="L138" s="161"/>
      <c r="M138" s="161"/>
      <c r="N138" s="161"/>
      <c r="O138" s="330"/>
      <c r="P138" s="77"/>
      <c r="Q138" s="77"/>
      <c r="R138" s="77"/>
      <c r="S138" s="77"/>
      <c r="T138" s="331"/>
      <c r="U138" s="337"/>
      <c r="V138" s="337"/>
      <c r="W138" s="338"/>
      <c r="X138" s="339"/>
      <c r="Y138" s="172"/>
      <c r="Z138" s="172"/>
    </row>
    <row r="139" spans="1:26" s="2" customFormat="1" ht="12.75" outlineLevel="1">
      <c r="A139" s="172"/>
      <c r="B139" s="390" t="s">
        <v>300</v>
      </c>
      <c r="C139" s="383"/>
      <c r="D139" s="340"/>
      <c r="E139" s="340"/>
      <c r="F139" s="340"/>
      <c r="G139" s="340"/>
      <c r="H139" s="342"/>
      <c r="I139" s="77"/>
      <c r="J139" s="263"/>
      <c r="K139" s="161"/>
      <c r="L139" s="161"/>
      <c r="M139" s="161"/>
      <c r="N139" s="161"/>
      <c r="O139" s="330"/>
      <c r="P139" s="77"/>
      <c r="Q139" s="77"/>
      <c r="R139" s="77"/>
      <c r="S139" s="77"/>
      <c r="T139" s="331"/>
      <c r="U139" s="337"/>
      <c r="V139" s="337"/>
      <c r="W139" s="338"/>
      <c r="X139" s="339"/>
      <c r="Y139" s="172"/>
      <c r="Z139" s="172"/>
    </row>
    <row r="140" spans="1:26" s="2" customFormat="1" ht="12.75" outlineLevel="1">
      <c r="A140" s="172"/>
      <c r="B140" s="390" t="s">
        <v>299</v>
      </c>
      <c r="C140" s="383"/>
      <c r="D140" s="340"/>
      <c r="E140" s="340"/>
      <c r="F140" s="340"/>
      <c r="G140" s="340"/>
      <c r="H140" s="342"/>
      <c r="I140" s="77"/>
      <c r="J140" s="263"/>
      <c r="K140" s="161"/>
      <c r="L140" s="161"/>
      <c r="M140" s="161"/>
      <c r="N140" s="161"/>
      <c r="O140" s="330"/>
      <c r="P140" s="77"/>
      <c r="Q140" s="77"/>
      <c r="R140" s="77"/>
      <c r="S140" s="77"/>
      <c r="T140" s="331"/>
      <c r="U140" s="337"/>
      <c r="V140" s="337"/>
      <c r="W140" s="338"/>
      <c r="X140" s="339"/>
      <c r="Y140" s="172"/>
      <c r="Z140" s="172"/>
    </row>
    <row r="141" spans="1:26" s="2" customFormat="1" ht="12.75" outlineLevel="1">
      <c r="A141" s="172"/>
      <c r="B141" s="390" t="s">
        <v>301</v>
      </c>
      <c r="C141" s="383"/>
      <c r="D141" s="340"/>
      <c r="E141" s="340"/>
      <c r="F141" s="340"/>
      <c r="G141" s="340"/>
      <c r="H141" s="342"/>
      <c r="I141" s="77"/>
      <c r="J141" s="263"/>
      <c r="K141" s="161"/>
      <c r="L141" s="161"/>
      <c r="M141" s="161"/>
      <c r="N141" s="161"/>
      <c r="O141" s="330"/>
      <c r="P141" s="77"/>
      <c r="Q141" s="77"/>
      <c r="R141" s="77"/>
      <c r="S141" s="77"/>
      <c r="T141" s="331"/>
      <c r="U141" s="337"/>
      <c r="V141" s="337"/>
      <c r="W141" s="338"/>
      <c r="X141" s="339"/>
      <c r="Y141" s="172"/>
      <c r="Z141" s="172"/>
    </row>
    <row r="142" spans="1:26" ht="13.5" thickBot="1">
      <c r="A142" s="1"/>
      <c r="B142" s="15"/>
      <c r="C142" s="384"/>
      <c r="D142" s="166"/>
      <c r="E142" s="208"/>
      <c r="F142" s="166"/>
      <c r="G142" s="166"/>
      <c r="H142" s="209"/>
      <c r="I142" s="77"/>
      <c r="J142" s="379"/>
      <c r="K142" s="208"/>
      <c r="L142" s="208"/>
      <c r="M142" s="208"/>
      <c r="N142" s="208"/>
      <c r="O142" s="277"/>
      <c r="P142" s="77"/>
      <c r="Q142" s="77"/>
      <c r="R142" s="77"/>
      <c r="S142" s="77"/>
      <c r="T142" s="343"/>
      <c r="U142" s="343"/>
      <c r="V142" s="343"/>
      <c r="W142" s="344"/>
      <c r="X142" s="345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"/>
      <c r="W143" s="1"/>
      <c r="X143" s="1"/>
      <c r="Y143" s="1"/>
      <c r="Z143" s="1"/>
    </row>
    <row r="144" spans="1:26" s="2" customFormat="1" ht="74.25" outlineLevel="1">
      <c r="A144" s="360" t="s">
        <v>408</v>
      </c>
      <c r="B144" s="389" t="s">
        <v>147</v>
      </c>
      <c r="C144" s="381"/>
      <c r="D144" s="161"/>
      <c r="E144" s="161"/>
      <c r="F144" s="161"/>
      <c r="G144" s="161"/>
      <c r="H144" s="330"/>
      <c r="I144" s="77"/>
      <c r="J144" s="321" t="s">
        <v>404</v>
      </c>
      <c r="K144" s="358"/>
      <c r="L144" s="358"/>
      <c r="M144" s="358"/>
      <c r="N144" s="358"/>
      <c r="O144" s="376"/>
      <c r="P144" s="77"/>
      <c r="Q144" s="77"/>
      <c r="R144" s="77"/>
      <c r="S144" s="77"/>
      <c r="T144" s="331"/>
      <c r="U144" s="331"/>
      <c r="V144" s="331"/>
      <c r="W144" s="332"/>
      <c r="X144" s="329"/>
      <c r="Z144" s="172"/>
    </row>
    <row r="145" spans="1:26" s="2" customFormat="1" ht="12.75" outlineLevel="2">
      <c r="A145" s="172"/>
      <c r="B145" s="21"/>
      <c r="C145" s="381"/>
      <c r="D145" s="161"/>
      <c r="E145" s="161"/>
      <c r="F145" s="161"/>
      <c r="G145" s="161"/>
      <c r="H145" s="330"/>
      <c r="I145" s="77"/>
      <c r="J145" s="263"/>
      <c r="K145" s="161"/>
      <c r="L145" s="161"/>
      <c r="M145" s="161"/>
      <c r="N145" s="161"/>
      <c r="O145" s="330"/>
      <c r="P145" s="77"/>
      <c r="Q145" s="77"/>
      <c r="R145" s="77"/>
      <c r="S145" s="77"/>
      <c r="T145" s="331"/>
      <c r="U145" s="331"/>
      <c r="V145" s="331"/>
      <c r="W145" s="332"/>
      <c r="X145" s="329"/>
      <c r="Z145" s="172"/>
    </row>
    <row r="146" spans="1:26" s="2" customFormat="1" ht="51" outlineLevel="2">
      <c r="A146" s="172"/>
      <c r="B146" s="22" t="s">
        <v>24</v>
      </c>
      <c r="C146" s="381"/>
      <c r="D146" s="161"/>
      <c r="E146" s="161"/>
      <c r="F146" s="161"/>
      <c r="G146" s="161"/>
      <c r="H146" s="330"/>
      <c r="I146" s="77"/>
      <c r="J146" s="263"/>
      <c r="K146" s="161"/>
      <c r="L146" s="161"/>
      <c r="M146" s="161"/>
      <c r="N146" s="161" t="s">
        <v>403</v>
      </c>
      <c r="O146" s="330"/>
      <c r="P146" s="77"/>
      <c r="Q146" s="77"/>
      <c r="R146" s="77"/>
      <c r="S146" s="77"/>
      <c r="T146" s="331"/>
      <c r="U146" s="331"/>
      <c r="V146" s="331"/>
      <c r="W146" s="332"/>
      <c r="X146" s="329"/>
      <c r="Z146" s="172"/>
    </row>
    <row r="147" spans="1:26" s="2" customFormat="1" ht="51" outlineLevel="2">
      <c r="A147" s="172"/>
      <c r="B147" s="22" t="s">
        <v>146</v>
      </c>
      <c r="C147" s="381"/>
      <c r="D147" s="161"/>
      <c r="E147" s="161"/>
      <c r="F147" s="161"/>
      <c r="G147" s="161"/>
      <c r="H147" s="330"/>
      <c r="I147" s="77"/>
      <c r="J147" s="263"/>
      <c r="K147" s="161"/>
      <c r="L147" s="161"/>
      <c r="M147" s="161"/>
      <c r="N147" s="161" t="s">
        <v>403</v>
      </c>
      <c r="O147" s="330"/>
      <c r="P147" s="77"/>
      <c r="Q147" s="77"/>
      <c r="R147" s="77"/>
      <c r="S147" s="77"/>
      <c r="T147" s="331"/>
      <c r="U147" s="331"/>
      <c r="V147" s="331"/>
      <c r="W147" s="332"/>
      <c r="X147" s="329"/>
      <c r="Z147" s="172"/>
    </row>
    <row r="148" spans="1:26" s="2" customFormat="1" ht="12.75" outlineLevel="2">
      <c r="A148" s="172"/>
      <c r="B148" s="21"/>
      <c r="C148" s="381"/>
      <c r="D148" s="161"/>
      <c r="E148" s="161"/>
      <c r="F148" s="161"/>
      <c r="G148" s="161"/>
      <c r="H148" s="330"/>
      <c r="I148" s="77"/>
      <c r="J148" s="263"/>
      <c r="K148" s="161"/>
      <c r="L148" s="161"/>
      <c r="M148" s="161"/>
      <c r="N148" s="161"/>
      <c r="O148" s="330"/>
      <c r="P148" s="77"/>
      <c r="Q148" s="77"/>
      <c r="R148" s="77"/>
      <c r="S148" s="77"/>
      <c r="T148" s="331"/>
      <c r="U148" s="331"/>
      <c r="V148" s="331"/>
      <c r="W148" s="332"/>
      <c r="X148" s="329"/>
      <c r="Z148" s="172"/>
    </row>
    <row r="149" spans="1:26" s="2" customFormat="1" ht="89.25" outlineLevel="1">
      <c r="A149" s="360" t="s">
        <v>408</v>
      </c>
      <c r="B149" s="389" t="s">
        <v>410</v>
      </c>
      <c r="C149" s="381"/>
      <c r="D149" s="161"/>
      <c r="E149" s="161"/>
      <c r="F149" s="161"/>
      <c r="G149" s="161"/>
      <c r="H149" s="330"/>
      <c r="I149" s="77"/>
      <c r="J149" s="321" t="s">
        <v>405</v>
      </c>
      <c r="K149" s="358"/>
      <c r="L149" s="358"/>
      <c r="M149" s="358"/>
      <c r="N149" s="358"/>
      <c r="O149" s="376"/>
      <c r="P149" s="77"/>
      <c r="Q149" s="77"/>
      <c r="R149" s="77"/>
      <c r="S149" s="77"/>
      <c r="T149" s="331"/>
      <c r="U149" s="331"/>
      <c r="V149" s="331"/>
      <c r="W149" s="332"/>
      <c r="X149" s="329"/>
      <c r="Z149" s="172"/>
    </row>
    <row r="150" spans="1:26" s="2" customFormat="1" ht="66.75" customHeight="1" outlineLevel="2">
      <c r="A150" s="172"/>
      <c r="B150" s="22" t="s">
        <v>149</v>
      </c>
      <c r="C150" s="381"/>
      <c r="D150" s="161"/>
      <c r="E150" s="161"/>
      <c r="F150" s="161"/>
      <c r="G150" s="161"/>
      <c r="H150" s="330"/>
      <c r="I150" s="77"/>
      <c r="J150" s="263"/>
      <c r="K150" s="161"/>
      <c r="L150" s="161"/>
      <c r="M150" s="161"/>
      <c r="N150" s="161" t="s">
        <v>150</v>
      </c>
      <c r="O150" s="330"/>
      <c r="P150" s="77"/>
      <c r="Q150" s="77"/>
      <c r="R150" s="77"/>
      <c r="S150" s="77"/>
      <c r="T150" s="331"/>
      <c r="U150" s="331"/>
      <c r="V150" s="331"/>
      <c r="W150" s="332"/>
      <c r="X150" s="329"/>
      <c r="Z150" s="172"/>
    </row>
    <row r="151" spans="1:26" s="2" customFormat="1" ht="51" outlineLevel="2">
      <c r="A151" s="172"/>
      <c r="B151" s="22" t="s">
        <v>669</v>
      </c>
      <c r="C151" s="381"/>
      <c r="D151" s="161"/>
      <c r="E151" s="161"/>
      <c r="F151" s="161"/>
      <c r="G151" s="161"/>
      <c r="H151" s="330"/>
      <c r="I151" s="77"/>
      <c r="J151" s="263"/>
      <c r="K151" s="161"/>
      <c r="L151" s="161"/>
      <c r="M151" s="161"/>
      <c r="N151" s="161"/>
      <c r="O151" s="330"/>
      <c r="P151" s="77"/>
      <c r="Q151" s="77"/>
      <c r="R151" s="77"/>
      <c r="S151" s="77"/>
      <c r="T151" s="331"/>
      <c r="U151" s="331"/>
      <c r="V151" s="331"/>
      <c r="W151" s="332"/>
      <c r="X151" s="329"/>
      <c r="Z151" s="172"/>
    </row>
    <row r="152" spans="1:26" s="2" customFormat="1" ht="25.5" outlineLevel="2">
      <c r="A152" s="172"/>
      <c r="B152" s="22" t="s">
        <v>152</v>
      </c>
      <c r="C152" s="381"/>
      <c r="D152" s="161"/>
      <c r="E152" s="161"/>
      <c r="F152" s="161"/>
      <c r="G152" s="161"/>
      <c r="H152" s="330"/>
      <c r="I152" s="77"/>
      <c r="J152" s="263"/>
      <c r="K152" s="161"/>
      <c r="L152" s="161"/>
      <c r="M152" s="161"/>
      <c r="N152" s="161" t="s">
        <v>153</v>
      </c>
      <c r="O152" s="330"/>
      <c r="P152" s="77"/>
      <c r="Q152" s="77"/>
      <c r="R152" s="77"/>
      <c r="S152" s="77"/>
      <c r="T152" s="331"/>
      <c r="U152" s="331"/>
      <c r="V152" s="331"/>
      <c r="W152" s="332"/>
      <c r="X152" s="329"/>
      <c r="Z152" s="172"/>
    </row>
    <row r="153" spans="1:26" s="2" customFormat="1" ht="38.25" outlineLevel="2">
      <c r="A153" s="172"/>
      <c r="B153" s="22" t="s">
        <v>151</v>
      </c>
      <c r="C153" s="381"/>
      <c r="D153" s="161"/>
      <c r="E153" s="161"/>
      <c r="F153" s="161"/>
      <c r="G153" s="161"/>
      <c r="H153" s="330"/>
      <c r="I153" s="77"/>
      <c r="J153" s="263"/>
      <c r="K153" s="161"/>
      <c r="L153" s="161"/>
      <c r="M153" s="161"/>
      <c r="N153" s="161" t="s">
        <v>153</v>
      </c>
      <c r="O153" s="330"/>
      <c r="P153" s="77"/>
      <c r="Q153" s="77"/>
      <c r="R153" s="77"/>
      <c r="S153" s="77"/>
      <c r="T153" s="331"/>
      <c r="U153" s="331"/>
      <c r="V153" s="331"/>
      <c r="W153" s="332"/>
      <c r="X153" s="329"/>
      <c r="Z153" s="172"/>
    </row>
    <row r="154" spans="1:26" s="2" customFormat="1" ht="12.75" outlineLevel="2">
      <c r="A154" s="172"/>
      <c r="B154" s="21" t="s">
        <v>23</v>
      </c>
      <c r="C154" s="381"/>
      <c r="D154" s="161"/>
      <c r="E154" s="161"/>
      <c r="F154" s="161"/>
      <c r="G154" s="161"/>
      <c r="H154" s="330"/>
      <c r="I154" s="77"/>
      <c r="J154" s="263"/>
      <c r="K154" s="161"/>
      <c r="L154" s="161"/>
      <c r="M154" s="161"/>
      <c r="N154" s="161"/>
      <c r="O154" s="330"/>
      <c r="P154" s="77"/>
      <c r="Q154" s="77"/>
      <c r="R154" s="77"/>
      <c r="S154" s="77"/>
      <c r="T154" s="331"/>
      <c r="U154" s="331"/>
      <c r="V154" s="331"/>
      <c r="W154" s="332"/>
      <c r="X154" s="329"/>
      <c r="Z154" s="172"/>
    </row>
    <row r="155" spans="1:26" s="2" customFormat="1" ht="12.75" outlineLevel="2">
      <c r="A155" s="172"/>
      <c r="B155" s="21" t="s">
        <v>26</v>
      </c>
      <c r="C155" s="381"/>
      <c r="D155" s="161"/>
      <c r="E155" s="161"/>
      <c r="F155" s="161"/>
      <c r="G155" s="161"/>
      <c r="H155" s="330"/>
      <c r="I155" s="77"/>
      <c r="J155" s="263"/>
      <c r="K155" s="161"/>
      <c r="L155" s="161"/>
      <c r="M155" s="161"/>
      <c r="N155" s="161"/>
      <c r="O155" s="330"/>
      <c r="P155" s="77"/>
      <c r="Q155" s="77"/>
      <c r="R155" s="77"/>
      <c r="S155" s="77"/>
      <c r="T155" s="331"/>
      <c r="U155" s="331"/>
      <c r="V155" s="331"/>
      <c r="W155" s="332"/>
      <c r="X155" s="329"/>
      <c r="Z155" s="172"/>
    </row>
    <row r="156" spans="1:26" s="2" customFormat="1" ht="12.75" outlineLevel="2">
      <c r="A156" s="172"/>
      <c r="B156" s="21" t="s">
        <v>694</v>
      </c>
      <c r="C156" s="381"/>
      <c r="D156" s="161"/>
      <c r="E156" s="161"/>
      <c r="F156" s="161"/>
      <c r="G156" s="161"/>
      <c r="H156" s="330"/>
      <c r="I156" s="77"/>
      <c r="J156" s="263"/>
      <c r="K156" s="161"/>
      <c r="L156" s="161"/>
      <c r="M156" s="161"/>
      <c r="N156" s="161"/>
      <c r="O156" s="330"/>
      <c r="P156" s="77"/>
      <c r="Q156" s="77"/>
      <c r="R156" s="77"/>
      <c r="S156" s="77"/>
      <c r="T156" s="331"/>
      <c r="U156" s="331"/>
      <c r="V156" s="331"/>
      <c r="W156" s="332"/>
      <c r="X156" s="329"/>
      <c r="Z156" s="172"/>
    </row>
    <row r="157" spans="1:26" s="2" customFormat="1" ht="39" customHeight="1" outlineLevel="2">
      <c r="A157" s="172"/>
      <c r="B157" s="21" t="s">
        <v>154</v>
      </c>
      <c r="C157" s="381"/>
      <c r="D157" s="161"/>
      <c r="E157" s="161"/>
      <c r="F157" s="161"/>
      <c r="G157" s="161"/>
      <c r="H157" s="330"/>
      <c r="I157" s="77"/>
      <c r="J157" s="263"/>
      <c r="K157" s="161"/>
      <c r="L157" s="161"/>
      <c r="M157" s="161"/>
      <c r="N157" s="161"/>
      <c r="O157" s="330"/>
      <c r="P157" s="77"/>
      <c r="Q157" s="77"/>
      <c r="R157" s="77"/>
      <c r="S157" s="77"/>
      <c r="T157" s="331"/>
      <c r="U157" s="331"/>
      <c r="V157" s="331"/>
      <c r="W157" s="332"/>
      <c r="X157" s="329"/>
      <c r="Z157" s="172"/>
    </row>
    <row r="158" spans="1:26" s="2" customFormat="1" ht="53.25" customHeight="1" outlineLevel="2">
      <c r="A158" s="172"/>
      <c r="B158" s="21" t="s">
        <v>672</v>
      </c>
      <c r="C158" s="381"/>
      <c r="D158" s="161"/>
      <c r="E158" s="161"/>
      <c r="F158" s="161"/>
      <c r="G158" s="161"/>
      <c r="H158" s="330"/>
      <c r="I158" s="77"/>
      <c r="J158" s="263"/>
      <c r="K158" s="161"/>
      <c r="L158" s="161"/>
      <c r="M158" s="161"/>
      <c r="N158" s="161"/>
      <c r="O158" s="330"/>
      <c r="P158" s="77"/>
      <c r="Q158" s="77"/>
      <c r="R158" s="77"/>
      <c r="S158" s="77"/>
      <c r="T158" s="331"/>
      <c r="U158" s="331"/>
      <c r="V158" s="331"/>
      <c r="W158" s="332"/>
      <c r="X158" s="329"/>
      <c r="Z158" s="172"/>
    </row>
    <row r="159" spans="1:26" s="2" customFormat="1" ht="12.75" outlineLevel="2">
      <c r="A159" s="172"/>
      <c r="B159" s="21"/>
      <c r="C159" s="381"/>
      <c r="D159" s="161"/>
      <c r="E159" s="161"/>
      <c r="F159" s="161"/>
      <c r="G159" s="161"/>
      <c r="H159" s="330"/>
      <c r="I159" s="77"/>
      <c r="J159" s="263"/>
      <c r="K159" s="161"/>
      <c r="L159" s="161"/>
      <c r="M159" s="161"/>
      <c r="N159" s="161"/>
      <c r="O159" s="330"/>
      <c r="P159" s="77"/>
      <c r="Q159" s="77"/>
      <c r="R159" s="77"/>
      <c r="S159" s="77"/>
      <c r="T159" s="331"/>
      <c r="U159" s="331"/>
      <c r="V159" s="331"/>
      <c r="W159" s="332"/>
      <c r="X159" s="329"/>
      <c r="Z159" s="172"/>
    </row>
    <row r="160" spans="1:26" ht="12.75" outlineLevel="1">
      <c r="A160" s="1"/>
      <c r="B160" s="1"/>
      <c r="C160" s="1"/>
      <c r="D160" s="1"/>
      <c r="E160" s="1"/>
      <c r="F160" s="1"/>
      <c r="G160" s="1"/>
      <c r="H160" s="1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"/>
      <c r="W160" s="1"/>
      <c r="X160" s="1"/>
      <c r="Y160" s="1"/>
      <c r="Z160" s="1"/>
    </row>
    <row r="161" spans="1:26" ht="25.5" outlineLevel="1">
      <c r="A161" s="1"/>
      <c r="B161" s="321" t="s">
        <v>484</v>
      </c>
      <c r="C161" s="381"/>
      <c r="D161" s="161"/>
      <c r="E161" s="161"/>
      <c r="F161" s="161"/>
      <c r="G161" s="161"/>
      <c r="H161" s="330"/>
      <c r="I161" s="172"/>
      <c r="J161" s="263"/>
      <c r="K161" s="161"/>
      <c r="L161" s="161"/>
      <c r="M161" s="161"/>
      <c r="N161" s="161"/>
      <c r="O161" s="330"/>
      <c r="P161" s="172"/>
      <c r="Q161" s="172"/>
      <c r="R161" s="172"/>
      <c r="S161" s="172"/>
      <c r="T161" s="172"/>
      <c r="U161" s="172"/>
      <c r="V161" s="1"/>
      <c r="W161" s="1"/>
      <c r="X161" s="1"/>
      <c r="Y161" s="1"/>
      <c r="Z161" s="1"/>
    </row>
    <row r="162" spans="1:26" ht="12.75" outlineLevel="1">
      <c r="A162" s="1"/>
      <c r="B162" s="164" t="s">
        <v>485</v>
      </c>
      <c r="C162" s="381"/>
      <c r="D162" s="161"/>
      <c r="E162" s="161"/>
      <c r="F162" s="161"/>
      <c r="G162" s="161"/>
      <c r="H162" s="330"/>
      <c r="I162" s="172"/>
      <c r="J162" s="263"/>
      <c r="K162" s="161"/>
      <c r="L162" s="161"/>
      <c r="M162" s="161"/>
      <c r="N162" s="161"/>
      <c r="O162" s="330"/>
      <c r="P162" s="172"/>
      <c r="Q162" s="172"/>
      <c r="R162" s="172"/>
      <c r="S162" s="172"/>
      <c r="T162" s="172"/>
      <c r="U162" s="172"/>
      <c r="V162" s="1"/>
      <c r="W162" s="1"/>
      <c r="X162" s="1"/>
      <c r="Y162" s="1"/>
      <c r="Z162" s="1"/>
    </row>
    <row r="163" spans="1:26" ht="12.75" outlineLevel="1">
      <c r="A163" s="1"/>
      <c r="B163" s="164" t="s">
        <v>486</v>
      </c>
      <c r="C163" s="381"/>
      <c r="D163" s="161"/>
      <c r="E163" s="161"/>
      <c r="F163" s="161"/>
      <c r="G163" s="161"/>
      <c r="H163" s="330"/>
      <c r="I163" s="172"/>
      <c r="J163" s="263"/>
      <c r="K163" s="161"/>
      <c r="L163" s="161"/>
      <c r="M163" s="161"/>
      <c r="N163" s="161"/>
      <c r="O163" s="330"/>
      <c r="P163" s="172"/>
      <c r="Q163" s="172"/>
      <c r="R163" s="172"/>
      <c r="S163" s="172"/>
      <c r="T163" s="172"/>
      <c r="U163" s="172"/>
      <c r="V163" s="1"/>
      <c r="W163" s="1"/>
      <c r="X163" s="1"/>
      <c r="Y163" s="1"/>
      <c r="Z163" s="1"/>
    </row>
    <row r="164" spans="1:26" ht="12.75" outlineLevel="1">
      <c r="A164" s="1"/>
      <c r="B164" s="164" t="s">
        <v>487</v>
      </c>
      <c r="C164" s="381"/>
      <c r="D164" s="161"/>
      <c r="E164" s="161"/>
      <c r="F164" s="161"/>
      <c r="G164" s="161"/>
      <c r="H164" s="330"/>
      <c r="I164" s="172"/>
      <c r="J164" s="263"/>
      <c r="K164" s="161"/>
      <c r="L164" s="161"/>
      <c r="M164" s="161"/>
      <c r="N164" s="161"/>
      <c r="O164" s="330"/>
      <c r="P164" s="172"/>
      <c r="Q164" s="172"/>
      <c r="R164" s="172"/>
      <c r="S164" s="172"/>
      <c r="T164" s="172"/>
      <c r="U164" s="172"/>
      <c r="V164" s="1"/>
      <c r="W164" s="1"/>
      <c r="X164" s="1"/>
      <c r="Y164" s="1"/>
      <c r="Z164" s="1"/>
    </row>
    <row r="165" spans="1:26" ht="12.75" outlineLevel="1">
      <c r="A165" s="1"/>
      <c r="B165" s="391" t="s">
        <v>488</v>
      </c>
      <c r="C165" s="381"/>
      <c r="D165" s="161"/>
      <c r="E165" s="161"/>
      <c r="F165" s="161"/>
      <c r="G165" s="161"/>
      <c r="H165" s="330"/>
      <c r="I165" s="172"/>
      <c r="J165" s="263"/>
      <c r="K165" s="161"/>
      <c r="L165" s="161"/>
      <c r="M165" s="161"/>
      <c r="N165" s="161"/>
      <c r="O165" s="330"/>
      <c r="P165" s="172"/>
      <c r="Q165" s="172"/>
      <c r="R165" s="172"/>
      <c r="S165" s="172"/>
      <c r="T165" s="172"/>
      <c r="U165" s="172"/>
      <c r="V165" s="1"/>
      <c r="W165" s="1"/>
      <c r="X165" s="1"/>
      <c r="Y165" s="1"/>
      <c r="Z165" s="1"/>
    </row>
    <row r="166" spans="1:26" ht="12.75" outlineLevel="1">
      <c r="A166" s="1"/>
      <c r="B166" s="164"/>
      <c r="C166" s="381"/>
      <c r="D166" s="161"/>
      <c r="E166" s="161"/>
      <c r="F166" s="161"/>
      <c r="G166" s="161"/>
      <c r="H166" s="330"/>
      <c r="I166" s="172"/>
      <c r="J166" s="263"/>
      <c r="K166" s="161"/>
      <c r="L166" s="161"/>
      <c r="M166" s="161"/>
      <c r="N166" s="161"/>
      <c r="O166" s="330"/>
      <c r="P166" s="172"/>
      <c r="Q166" s="172"/>
      <c r="R166" s="172"/>
      <c r="S166" s="172"/>
      <c r="T166" s="172"/>
      <c r="U166" s="172"/>
      <c r="V166" s="1"/>
      <c r="W166" s="1"/>
      <c r="X166" s="1"/>
      <c r="Y166" s="1"/>
      <c r="Z166" s="1"/>
    </row>
    <row r="167" spans="1:26" ht="12.75" outlineLevel="1">
      <c r="A167" s="1"/>
      <c r="B167" s="321" t="s">
        <v>864</v>
      </c>
      <c r="C167" s="381"/>
      <c r="D167" s="161"/>
      <c r="E167" s="161"/>
      <c r="F167" s="161"/>
      <c r="G167" s="161"/>
      <c r="H167" s="330"/>
      <c r="I167" s="172"/>
      <c r="J167" s="263"/>
      <c r="K167" s="161"/>
      <c r="L167" s="161"/>
      <c r="M167" s="161"/>
      <c r="N167" s="161"/>
      <c r="O167" s="330"/>
      <c r="P167" s="172"/>
      <c r="Q167" s="172"/>
      <c r="R167" s="172"/>
      <c r="S167" s="172"/>
      <c r="T167" s="172"/>
      <c r="U167" s="172"/>
      <c r="V167" s="1"/>
      <c r="W167" s="1"/>
      <c r="X167" s="1"/>
      <c r="Y167" s="1"/>
      <c r="Z167" s="1"/>
    </row>
    <row r="168" spans="1:26" ht="38.25" outlineLevel="1">
      <c r="A168" s="1"/>
      <c r="B168" s="362" t="s">
        <v>865</v>
      </c>
      <c r="C168" s="381"/>
      <c r="D168" s="161"/>
      <c r="E168" s="161"/>
      <c r="F168" s="161"/>
      <c r="G168" s="161"/>
      <c r="H168" s="330"/>
      <c r="I168" s="172"/>
      <c r="J168" s="263"/>
      <c r="K168" s="161"/>
      <c r="L168" s="161"/>
      <c r="M168" s="161"/>
      <c r="N168" s="161"/>
      <c r="O168" s="330"/>
      <c r="P168" s="172"/>
      <c r="Q168" s="172"/>
      <c r="R168" s="172"/>
      <c r="S168" s="172"/>
      <c r="T168" s="172"/>
      <c r="U168" s="172"/>
      <c r="V168" s="1"/>
      <c r="W168" s="1"/>
      <c r="X168" s="1"/>
      <c r="Y168" s="1"/>
      <c r="Z168" s="1"/>
    </row>
    <row r="169" spans="1:26" ht="38.25" outlineLevel="1">
      <c r="A169" s="1"/>
      <c r="B169" s="362" t="s">
        <v>866</v>
      </c>
      <c r="C169" s="381"/>
      <c r="D169" s="161"/>
      <c r="E169" s="161"/>
      <c r="F169" s="161"/>
      <c r="G169" s="161"/>
      <c r="H169" s="330"/>
      <c r="I169" s="172"/>
      <c r="J169" s="263"/>
      <c r="K169" s="161"/>
      <c r="L169" s="161"/>
      <c r="M169" s="161"/>
      <c r="N169" s="161"/>
      <c r="O169" s="330"/>
      <c r="P169" s="172"/>
      <c r="Q169" s="172"/>
      <c r="R169" s="172"/>
      <c r="S169" s="172"/>
      <c r="T169" s="172"/>
      <c r="U169" s="172"/>
      <c r="V169" s="1"/>
      <c r="W169" s="1"/>
      <c r="X169" s="1"/>
      <c r="Y169" s="1"/>
      <c r="Z169" s="1"/>
    </row>
    <row r="170" spans="1:26" ht="25.5" outlineLevel="1">
      <c r="A170" s="1"/>
      <c r="B170" s="362" t="s">
        <v>867</v>
      </c>
      <c r="C170" s="381"/>
      <c r="D170" s="161"/>
      <c r="E170" s="161"/>
      <c r="F170" s="161"/>
      <c r="G170" s="161"/>
      <c r="H170" s="330"/>
      <c r="I170" s="172"/>
      <c r="J170" s="263"/>
      <c r="K170" s="161"/>
      <c r="L170" s="161"/>
      <c r="M170" s="161"/>
      <c r="N170" s="161"/>
      <c r="O170" s="330"/>
      <c r="P170" s="172"/>
      <c r="Q170" s="172"/>
      <c r="R170" s="172"/>
      <c r="S170" s="172"/>
      <c r="T170" s="172"/>
      <c r="U170" s="172"/>
      <c r="V170" s="1"/>
      <c r="W170" s="1"/>
      <c r="X170" s="1"/>
      <c r="Y170" s="1"/>
      <c r="Z170" s="1"/>
    </row>
    <row r="171" spans="1:26" ht="12.75" outlineLevel="1">
      <c r="A171" s="1"/>
      <c r="B171" s="393" t="s">
        <v>666</v>
      </c>
      <c r="C171" s="381"/>
      <c r="D171" s="161"/>
      <c r="E171" s="161"/>
      <c r="F171" s="161"/>
      <c r="G171" s="161"/>
      <c r="H171" s="330"/>
      <c r="I171" s="172"/>
      <c r="J171" s="263"/>
      <c r="K171" s="161"/>
      <c r="L171" s="161"/>
      <c r="M171" s="161"/>
      <c r="N171" s="161"/>
      <c r="O171" s="330"/>
      <c r="P171" s="172"/>
      <c r="Q171" s="172"/>
      <c r="R171" s="172"/>
      <c r="S171" s="172"/>
      <c r="T171" s="172"/>
      <c r="U171" s="172"/>
      <c r="V171" s="1"/>
      <c r="W171" s="1"/>
      <c r="X171" s="1"/>
      <c r="Y171" s="1"/>
      <c r="Z171" s="1"/>
    </row>
    <row r="172" spans="1:26" ht="12.75" outlineLevel="1">
      <c r="A172" s="1"/>
      <c r="B172" s="393" t="s">
        <v>667</v>
      </c>
      <c r="C172" s="381"/>
      <c r="D172" s="161"/>
      <c r="E172" s="161"/>
      <c r="F172" s="161"/>
      <c r="G172" s="161"/>
      <c r="H172" s="330"/>
      <c r="I172" s="172"/>
      <c r="J172" s="263"/>
      <c r="K172" s="161"/>
      <c r="L172" s="161"/>
      <c r="M172" s="161"/>
      <c r="N172" s="161"/>
      <c r="O172" s="330"/>
      <c r="P172" s="172"/>
      <c r="Q172" s="172"/>
      <c r="R172" s="172"/>
      <c r="S172" s="172"/>
      <c r="T172" s="172"/>
      <c r="U172" s="172"/>
      <c r="V172" s="1"/>
      <c r="W172" s="1"/>
      <c r="X172" s="1"/>
      <c r="Y172" s="1"/>
      <c r="Z172" s="1"/>
    </row>
    <row r="173" spans="1:26" ht="12.75" outlineLevel="1">
      <c r="A173" s="1"/>
      <c r="B173" s="393" t="s">
        <v>566</v>
      </c>
      <c r="C173" s="381"/>
      <c r="D173" s="161"/>
      <c r="E173" s="161"/>
      <c r="F173" s="161"/>
      <c r="G173" s="161"/>
      <c r="H173" s="330"/>
      <c r="I173" s="172"/>
      <c r="J173" s="263"/>
      <c r="K173" s="161"/>
      <c r="L173" s="161"/>
      <c r="M173" s="161"/>
      <c r="N173" s="161"/>
      <c r="O173" s="330"/>
      <c r="P173" s="172"/>
      <c r="Q173" s="172"/>
      <c r="R173" s="172"/>
      <c r="S173" s="172"/>
      <c r="T173" s="172"/>
      <c r="U173" s="172"/>
      <c r="V173" s="1"/>
      <c r="W173" s="1"/>
      <c r="X173" s="1"/>
      <c r="Y173" s="1"/>
      <c r="Z173" s="1"/>
    </row>
    <row r="174" spans="1:26" ht="12.75" outlineLevel="1">
      <c r="A174" s="1"/>
      <c r="B174" s="164"/>
      <c r="C174" s="381"/>
      <c r="D174" s="161"/>
      <c r="E174" s="161"/>
      <c r="F174" s="161"/>
      <c r="G174" s="161"/>
      <c r="H174" s="330"/>
      <c r="I174" s="172"/>
      <c r="J174" s="263"/>
      <c r="K174" s="161"/>
      <c r="L174" s="161"/>
      <c r="M174" s="161"/>
      <c r="N174" s="161"/>
      <c r="O174" s="330"/>
      <c r="P174" s="172"/>
      <c r="Q174" s="172"/>
      <c r="R174" s="172"/>
      <c r="S174" s="172"/>
      <c r="T174" s="172"/>
      <c r="U174" s="172"/>
      <c r="V174" s="1"/>
      <c r="W174" s="1"/>
      <c r="X174" s="1"/>
      <c r="Y174" s="1"/>
      <c r="Z174" s="1"/>
    </row>
    <row r="175" spans="1:26" ht="38.25" outlineLevel="1">
      <c r="A175" s="1"/>
      <c r="B175" s="321" t="s">
        <v>493</v>
      </c>
      <c r="C175" s="381"/>
      <c r="D175" s="161"/>
      <c r="E175" s="161"/>
      <c r="F175" s="161"/>
      <c r="G175" s="161"/>
      <c r="H175" s="330"/>
      <c r="I175" s="172"/>
      <c r="J175" s="263"/>
      <c r="K175" s="161"/>
      <c r="L175" s="161"/>
      <c r="M175" s="161"/>
      <c r="N175" s="161"/>
      <c r="O175" s="330"/>
      <c r="P175" s="172"/>
      <c r="Q175" s="172"/>
      <c r="R175" s="172"/>
      <c r="S175" s="172"/>
      <c r="T175" s="172"/>
      <c r="U175" s="172"/>
      <c r="V175" s="1"/>
      <c r="W175" s="1"/>
      <c r="X175" s="1"/>
      <c r="Y175" s="1"/>
      <c r="Z175" s="1"/>
    </row>
    <row r="176" spans="1:26" ht="12.75" outlineLevel="1">
      <c r="A176" s="1"/>
      <c r="B176" s="164" t="s">
        <v>489</v>
      </c>
      <c r="C176" s="381"/>
      <c r="D176" s="161"/>
      <c r="E176" s="161"/>
      <c r="F176" s="161"/>
      <c r="G176" s="161"/>
      <c r="H176" s="330"/>
      <c r="I176" s="172"/>
      <c r="J176" s="263"/>
      <c r="K176" s="161"/>
      <c r="L176" s="161"/>
      <c r="M176" s="161"/>
      <c r="N176" s="161"/>
      <c r="O176" s="330"/>
      <c r="P176" s="172"/>
      <c r="Q176" s="172"/>
      <c r="R176" s="172"/>
      <c r="S176" s="172"/>
      <c r="T176" s="172"/>
      <c r="U176" s="172"/>
      <c r="V176" s="1"/>
      <c r="W176" s="1"/>
      <c r="X176" s="1"/>
      <c r="Y176" s="1"/>
      <c r="Z176" s="1"/>
    </row>
    <row r="177" spans="1:26" ht="12.75" outlineLevel="1">
      <c r="A177" s="1"/>
      <c r="B177" s="164" t="s">
        <v>490</v>
      </c>
      <c r="C177" s="381"/>
      <c r="D177" s="161"/>
      <c r="E177" s="161"/>
      <c r="F177" s="161"/>
      <c r="G177" s="161"/>
      <c r="H177" s="330"/>
      <c r="I177" s="172"/>
      <c r="J177" s="263"/>
      <c r="K177" s="161"/>
      <c r="L177" s="161"/>
      <c r="M177" s="161"/>
      <c r="N177" s="161"/>
      <c r="O177" s="330"/>
      <c r="P177" s="172"/>
      <c r="Q177" s="172"/>
      <c r="R177" s="172"/>
      <c r="S177" s="172"/>
      <c r="T177" s="172"/>
      <c r="U177" s="172"/>
      <c r="V177" s="1"/>
      <c r="W177" s="1"/>
      <c r="X177" s="1"/>
      <c r="Y177" s="1"/>
      <c r="Z177" s="1"/>
    </row>
    <row r="178" spans="1:26" ht="12.75" outlineLevel="1">
      <c r="A178" s="1"/>
      <c r="B178" s="164" t="s">
        <v>491</v>
      </c>
      <c r="C178" s="381"/>
      <c r="D178" s="161"/>
      <c r="E178" s="161"/>
      <c r="F178" s="161"/>
      <c r="G178" s="161"/>
      <c r="H178" s="330"/>
      <c r="I178" s="172"/>
      <c r="J178" s="263"/>
      <c r="K178" s="161"/>
      <c r="L178" s="161"/>
      <c r="M178" s="161"/>
      <c r="N178" s="161"/>
      <c r="O178" s="330"/>
      <c r="P178" s="172"/>
      <c r="Q178" s="172"/>
      <c r="R178" s="172"/>
      <c r="S178" s="172"/>
      <c r="T178" s="172"/>
      <c r="U178" s="172"/>
      <c r="V178" s="1"/>
      <c r="W178" s="1"/>
      <c r="X178" s="1"/>
      <c r="Y178" s="1"/>
      <c r="Z178" s="1"/>
    </row>
    <row r="179" spans="1:26" ht="12.75" outlineLevel="1">
      <c r="A179" s="1"/>
      <c r="B179" s="391" t="s">
        <v>492</v>
      </c>
      <c r="C179" s="381"/>
      <c r="D179" s="161"/>
      <c r="E179" s="161"/>
      <c r="F179" s="161"/>
      <c r="G179" s="161"/>
      <c r="H179" s="330"/>
      <c r="I179" s="172"/>
      <c r="J179" s="263"/>
      <c r="K179" s="161"/>
      <c r="L179" s="161"/>
      <c r="M179" s="161"/>
      <c r="N179" s="161"/>
      <c r="O179" s="330"/>
      <c r="P179" s="172"/>
      <c r="Q179" s="172"/>
      <c r="R179" s="172"/>
      <c r="S179" s="172"/>
      <c r="T179" s="172"/>
      <c r="U179" s="172"/>
      <c r="V179" s="1"/>
      <c r="W179" s="1"/>
      <c r="X179" s="1"/>
      <c r="Y179" s="1"/>
      <c r="Z179" s="1"/>
    </row>
    <row r="180" spans="1:26" ht="25.5" outlineLevel="1">
      <c r="A180" s="1"/>
      <c r="B180" s="391" t="s">
        <v>494</v>
      </c>
      <c r="C180" s="381"/>
      <c r="D180" s="161"/>
      <c r="E180" s="161"/>
      <c r="F180" s="161"/>
      <c r="G180" s="161"/>
      <c r="H180" s="330"/>
      <c r="I180" s="172"/>
      <c r="J180" s="263"/>
      <c r="K180" s="161"/>
      <c r="L180" s="161"/>
      <c r="M180" s="161"/>
      <c r="N180" s="161"/>
      <c r="O180" s="330"/>
      <c r="P180" s="172"/>
      <c r="Q180" s="172"/>
      <c r="R180" s="172"/>
      <c r="S180" s="172"/>
      <c r="T180" s="172"/>
      <c r="U180" s="172"/>
      <c r="V180" s="1"/>
      <c r="W180" s="1"/>
      <c r="X180" s="1"/>
      <c r="Y180" s="1"/>
      <c r="Z180" s="1"/>
    </row>
    <row r="181" spans="1:26" ht="12.75" outlineLevel="1">
      <c r="A181" s="1"/>
      <c r="B181" s="164"/>
      <c r="C181" s="381"/>
      <c r="D181" s="161"/>
      <c r="E181" s="161"/>
      <c r="F181" s="161"/>
      <c r="G181" s="161"/>
      <c r="H181" s="330"/>
      <c r="I181" s="172"/>
      <c r="J181" s="263"/>
      <c r="K181" s="161"/>
      <c r="L181" s="161"/>
      <c r="M181" s="161"/>
      <c r="N181" s="161"/>
      <c r="O181" s="330"/>
      <c r="P181" s="172"/>
      <c r="Q181" s="172"/>
      <c r="R181" s="172"/>
      <c r="S181" s="172"/>
      <c r="T181" s="172"/>
      <c r="U181" s="172"/>
      <c r="V181" s="1"/>
      <c r="W181" s="1"/>
      <c r="X181" s="1"/>
      <c r="Y181" s="1"/>
      <c r="Z181" s="1"/>
    </row>
    <row r="182" spans="1:26" ht="38.25" outlineLevel="1">
      <c r="A182" s="1"/>
      <c r="B182" s="394" t="s">
        <v>863</v>
      </c>
      <c r="C182" s="381"/>
      <c r="D182" s="161"/>
      <c r="E182" s="161"/>
      <c r="F182" s="161"/>
      <c r="G182" s="161"/>
      <c r="H182" s="330"/>
      <c r="I182" s="172"/>
      <c r="J182" s="263"/>
      <c r="K182" s="161"/>
      <c r="L182" s="161"/>
      <c r="M182" s="161"/>
      <c r="N182" s="161"/>
      <c r="O182" s="330"/>
      <c r="P182" s="172"/>
      <c r="Q182" s="172"/>
      <c r="R182" s="172"/>
      <c r="S182" s="172"/>
      <c r="T182" s="172"/>
      <c r="U182" s="172"/>
      <c r="V182" s="1"/>
      <c r="W182" s="1"/>
      <c r="X182" s="1"/>
      <c r="Y182" s="1"/>
      <c r="Z182" s="1"/>
    </row>
    <row r="183" spans="1:26" ht="63.75" outlineLevel="1">
      <c r="A183" s="1"/>
      <c r="B183" s="392" t="s">
        <v>859</v>
      </c>
      <c r="C183" s="381"/>
      <c r="D183" s="161"/>
      <c r="E183" s="161"/>
      <c r="F183" s="161"/>
      <c r="G183" s="161"/>
      <c r="H183" s="330"/>
      <c r="I183" s="172"/>
      <c r="J183" s="263"/>
      <c r="K183" s="161"/>
      <c r="L183" s="161"/>
      <c r="M183" s="161"/>
      <c r="N183" s="161"/>
      <c r="O183" s="330"/>
      <c r="P183" s="172"/>
      <c r="Q183" s="172"/>
      <c r="R183" s="172"/>
      <c r="S183" s="172"/>
      <c r="T183" s="172"/>
      <c r="U183" s="172"/>
      <c r="V183" s="1"/>
      <c r="W183" s="1"/>
      <c r="X183" s="1"/>
      <c r="Y183" s="1"/>
      <c r="Z183" s="1"/>
    </row>
    <row r="184" spans="1:26" ht="65.25" customHeight="1" outlineLevel="1">
      <c r="A184" s="1"/>
      <c r="B184" s="392" t="s">
        <v>860</v>
      </c>
      <c r="C184" s="381"/>
      <c r="D184" s="161"/>
      <c r="E184" s="161"/>
      <c r="F184" s="161"/>
      <c r="G184" s="161"/>
      <c r="H184" s="330"/>
      <c r="I184" s="172"/>
      <c r="J184" s="263"/>
      <c r="K184" s="161"/>
      <c r="L184" s="161"/>
      <c r="M184" s="161"/>
      <c r="N184" s="161"/>
      <c r="O184" s="330"/>
      <c r="P184" s="172"/>
      <c r="Q184" s="172"/>
      <c r="R184" s="172"/>
      <c r="S184" s="172"/>
      <c r="T184" s="172"/>
      <c r="U184" s="172"/>
      <c r="V184" s="1"/>
      <c r="W184" s="1"/>
      <c r="X184" s="1"/>
      <c r="Y184" s="1"/>
      <c r="Z184" s="1"/>
    </row>
    <row r="185" spans="1:26" ht="76.5" outlineLevel="1">
      <c r="A185" s="1"/>
      <c r="B185" s="392" t="s">
        <v>861</v>
      </c>
      <c r="C185" s="381"/>
      <c r="D185" s="161"/>
      <c r="E185" s="161"/>
      <c r="F185" s="161"/>
      <c r="G185" s="161"/>
      <c r="H185" s="330"/>
      <c r="I185" s="172"/>
      <c r="J185" s="263"/>
      <c r="K185" s="161"/>
      <c r="L185" s="161"/>
      <c r="M185" s="161"/>
      <c r="N185" s="161"/>
      <c r="O185" s="330"/>
      <c r="P185" s="172"/>
      <c r="Q185" s="172"/>
      <c r="R185" s="172"/>
      <c r="S185" s="172"/>
      <c r="T185" s="172"/>
      <c r="U185" s="172"/>
      <c r="V185" s="1"/>
      <c r="W185" s="1"/>
      <c r="X185" s="1"/>
      <c r="Y185" s="1"/>
      <c r="Z185" s="1"/>
    </row>
    <row r="186" spans="1:26" ht="51" outlineLevel="1">
      <c r="A186" s="1"/>
      <c r="B186" s="392" t="s">
        <v>862</v>
      </c>
      <c r="C186" s="381"/>
      <c r="D186" s="161"/>
      <c r="E186" s="161"/>
      <c r="F186" s="161"/>
      <c r="G186" s="161"/>
      <c r="H186" s="330"/>
      <c r="I186" s="172"/>
      <c r="J186" s="263"/>
      <c r="K186" s="161"/>
      <c r="L186" s="161"/>
      <c r="M186" s="161"/>
      <c r="N186" s="161"/>
      <c r="O186" s="330"/>
      <c r="P186" s="172"/>
      <c r="Q186" s="172"/>
      <c r="R186" s="172"/>
      <c r="S186" s="172"/>
      <c r="T186" s="172"/>
      <c r="U186" s="172"/>
      <c r="V186" s="1"/>
      <c r="W186" s="1"/>
      <c r="X186" s="1"/>
      <c r="Y186" s="1"/>
      <c r="Z186" s="1"/>
    </row>
    <row r="187" spans="1:26" ht="12.75" outlineLevel="1">
      <c r="A187" s="1"/>
      <c r="B187" s="1"/>
      <c r="C187" s="381"/>
      <c r="D187" s="161"/>
      <c r="E187" s="161"/>
      <c r="F187" s="161"/>
      <c r="G187" s="161"/>
      <c r="H187" s="330"/>
      <c r="I187" s="172"/>
      <c r="J187" s="263"/>
      <c r="K187" s="161"/>
      <c r="L187" s="161"/>
      <c r="M187" s="161"/>
      <c r="N187" s="161"/>
      <c r="O187" s="330"/>
      <c r="P187" s="172"/>
      <c r="Q187" s="172"/>
      <c r="R187" s="172"/>
      <c r="S187" s="172"/>
      <c r="T187" s="172"/>
      <c r="U187" s="172"/>
      <c r="V187" s="1"/>
      <c r="W187" s="1"/>
      <c r="X187" s="1"/>
      <c r="Y187" s="1"/>
      <c r="Z187" s="1"/>
    </row>
    <row r="188" spans="1:26" ht="13.5" outlineLevel="1" thickBot="1">
      <c r="A188" s="1"/>
      <c r="B188" s="1"/>
      <c r="C188" s="381"/>
      <c r="D188" s="161"/>
      <c r="E188" s="161"/>
      <c r="F188" s="161"/>
      <c r="G188" s="161"/>
      <c r="H188" s="330"/>
      <c r="I188" s="172"/>
      <c r="J188" s="263"/>
      <c r="K188" s="161"/>
      <c r="L188" s="161"/>
      <c r="M188" s="161"/>
      <c r="N188" s="161"/>
      <c r="O188" s="330"/>
      <c r="P188" s="172"/>
      <c r="Q188" s="172"/>
      <c r="R188" s="172"/>
      <c r="S188" s="172"/>
      <c r="T188" s="172"/>
      <c r="U188" s="172"/>
      <c r="V188" s="1"/>
      <c r="W188" s="1"/>
      <c r="X188" s="1"/>
      <c r="Y188" s="1"/>
      <c r="Z188" s="1"/>
    </row>
    <row r="189" spans="1:26" ht="24.75" outlineLevel="1" thickBot="1">
      <c r="A189" s="1"/>
      <c r="B189" s="359" t="s">
        <v>665</v>
      </c>
      <c r="C189" s="381"/>
      <c r="D189" s="161"/>
      <c r="E189" s="161"/>
      <c r="F189" s="161"/>
      <c r="G189" s="161"/>
      <c r="H189" s="330"/>
      <c r="I189" s="172"/>
      <c r="J189" s="263"/>
      <c r="K189" s="161"/>
      <c r="L189" s="161"/>
      <c r="M189" s="161"/>
      <c r="N189" s="161"/>
      <c r="O189" s="330"/>
      <c r="P189" s="172"/>
      <c r="Q189" s="172"/>
      <c r="R189" s="172"/>
      <c r="S189" s="172"/>
      <c r="T189" s="172"/>
      <c r="U189" s="172"/>
      <c r="V189" s="1"/>
      <c r="W189" s="1"/>
      <c r="X189" s="1"/>
      <c r="Y189" s="1"/>
      <c r="Z189" s="1"/>
    </row>
    <row r="190" spans="1:26" ht="24.75" outlineLevel="1" thickBot="1">
      <c r="A190" s="1"/>
      <c r="B190" s="359" t="s">
        <v>326</v>
      </c>
      <c r="C190" s="381"/>
      <c r="D190" s="161"/>
      <c r="E190" s="161"/>
      <c r="F190" s="161"/>
      <c r="G190" s="161"/>
      <c r="H190" s="330"/>
      <c r="I190" s="172"/>
      <c r="J190" s="263"/>
      <c r="K190" s="161"/>
      <c r="L190" s="161"/>
      <c r="M190" s="161"/>
      <c r="N190" s="161"/>
      <c r="O190" s="330"/>
      <c r="P190" s="172"/>
      <c r="Q190" s="172"/>
      <c r="R190" s="172"/>
      <c r="S190" s="172"/>
      <c r="T190" s="172"/>
      <c r="U190" s="172"/>
      <c r="V190" s="1"/>
      <c r="W190" s="1"/>
      <c r="X190" s="1"/>
      <c r="Y190" s="1"/>
      <c r="Z190" s="1"/>
    </row>
    <row r="191" spans="1:26" ht="24.75" outlineLevel="1" thickBot="1">
      <c r="A191" s="1"/>
      <c r="B191" s="359" t="s">
        <v>668</v>
      </c>
      <c r="C191" s="381"/>
      <c r="D191" s="161"/>
      <c r="E191" s="161"/>
      <c r="F191" s="161"/>
      <c r="G191" s="161"/>
      <c r="H191" s="330"/>
      <c r="I191" s="172"/>
      <c r="J191" s="263"/>
      <c r="K191" s="161"/>
      <c r="L191" s="161"/>
      <c r="M191" s="161"/>
      <c r="N191" s="161"/>
      <c r="O191" s="330"/>
      <c r="P191" s="172"/>
      <c r="Q191" s="172"/>
      <c r="R191" s="172"/>
      <c r="S191" s="172"/>
      <c r="T191" s="172"/>
      <c r="U191" s="172"/>
      <c r="V191" s="1"/>
      <c r="W191" s="1"/>
      <c r="X191" s="1"/>
      <c r="Y191" s="1"/>
      <c r="Z191" s="1"/>
    </row>
    <row r="192" spans="1:26" ht="24.75" outlineLevel="1" thickBot="1">
      <c r="A192" s="1"/>
      <c r="B192" s="359" t="s">
        <v>671</v>
      </c>
      <c r="C192" s="381"/>
      <c r="D192" s="161"/>
      <c r="E192" s="161"/>
      <c r="F192" s="161"/>
      <c r="G192" s="161"/>
      <c r="H192" s="330"/>
      <c r="I192" s="172"/>
      <c r="J192" s="263"/>
      <c r="K192" s="161"/>
      <c r="L192" s="161"/>
      <c r="M192" s="161"/>
      <c r="N192" s="161"/>
      <c r="O192" s="330"/>
      <c r="P192" s="172"/>
      <c r="Q192" s="172"/>
      <c r="R192" s="172"/>
      <c r="S192" s="172"/>
      <c r="T192" s="172"/>
      <c r="U192" s="172"/>
      <c r="V192" s="1"/>
      <c r="W192" s="1"/>
      <c r="X192" s="1"/>
      <c r="Y192" s="1"/>
      <c r="Z192" s="1"/>
    </row>
    <row r="193" spans="1:26" ht="39.75" customHeight="1" outlineLevel="1">
      <c r="A193" s="1"/>
      <c r="C193" s="381"/>
      <c r="D193" s="161"/>
      <c r="E193" s="161"/>
      <c r="F193" s="161"/>
      <c r="G193" s="161"/>
      <c r="H193" s="330"/>
      <c r="I193" s="172"/>
      <c r="J193" s="263"/>
      <c r="K193" s="161"/>
      <c r="L193" s="161"/>
      <c r="M193" s="161"/>
      <c r="N193" s="161"/>
      <c r="O193" s="330"/>
      <c r="P193" s="172"/>
      <c r="Q193" s="172"/>
      <c r="R193" s="172"/>
      <c r="S193" s="172"/>
      <c r="T193" s="172"/>
      <c r="U193" s="172"/>
      <c r="V193" s="1"/>
      <c r="W193" s="1"/>
      <c r="X193" s="1"/>
      <c r="Y193" s="1"/>
      <c r="Z193" s="1"/>
    </row>
    <row r="194" spans="1:26" ht="12.75" outlineLevel="1">
      <c r="A194" s="1"/>
      <c r="B194" s="1"/>
      <c r="C194" s="381"/>
      <c r="D194" s="161"/>
      <c r="E194" s="161"/>
      <c r="F194" s="161"/>
      <c r="G194" s="161"/>
      <c r="H194" s="330"/>
      <c r="I194" s="172"/>
      <c r="J194" s="263"/>
      <c r="K194" s="161"/>
      <c r="L194" s="161"/>
      <c r="M194" s="161"/>
      <c r="N194" s="161"/>
      <c r="O194" s="330"/>
      <c r="P194" s="172"/>
      <c r="Q194" s="172"/>
      <c r="R194" s="172"/>
      <c r="S194" s="172"/>
      <c r="T194" s="172"/>
      <c r="U194" s="172"/>
      <c r="V194" s="1"/>
      <c r="W194" s="1"/>
      <c r="X194" s="1"/>
      <c r="Y194" s="1"/>
      <c r="Z194" s="1"/>
    </row>
    <row r="195" spans="1:26" ht="52.5" customHeight="1" outlineLevel="1">
      <c r="A195" s="1"/>
      <c r="B195" s="1" t="s">
        <v>868</v>
      </c>
      <c r="C195" s="381"/>
      <c r="D195" s="161"/>
      <c r="E195" s="161"/>
      <c r="F195" s="161"/>
      <c r="G195" s="161"/>
      <c r="H195" s="330"/>
      <c r="I195" s="172"/>
      <c r="J195" s="263"/>
      <c r="K195" s="161"/>
      <c r="L195" s="161"/>
      <c r="M195" s="161"/>
      <c r="N195" s="161"/>
      <c r="O195" s="330"/>
      <c r="P195" s="172"/>
      <c r="Q195" s="172"/>
      <c r="R195" s="172"/>
      <c r="S195" s="172"/>
      <c r="T195" s="172"/>
      <c r="U195" s="172"/>
      <c r="V195" s="1"/>
      <c r="W195" s="1"/>
      <c r="X195" s="1"/>
      <c r="Y195" s="1"/>
      <c r="Z195" s="1"/>
    </row>
    <row r="196" spans="1:26" ht="39" outlineLevel="1" thickBot="1">
      <c r="A196" s="1"/>
      <c r="B196" s="364" t="s">
        <v>869</v>
      </c>
      <c r="C196" s="381"/>
      <c r="D196" s="161"/>
      <c r="E196" s="161"/>
      <c r="F196" s="161"/>
      <c r="G196" s="161"/>
      <c r="H196" s="330"/>
      <c r="I196" s="172"/>
      <c r="J196" s="263"/>
      <c r="K196" s="161"/>
      <c r="L196" s="161"/>
      <c r="M196" s="161"/>
      <c r="N196" s="161"/>
      <c r="O196" s="330"/>
      <c r="P196" s="172"/>
      <c r="Q196" s="172"/>
      <c r="R196" s="172"/>
      <c r="S196" s="172"/>
      <c r="T196" s="172"/>
      <c r="U196" s="172"/>
      <c r="V196" s="1"/>
      <c r="W196" s="1"/>
      <c r="X196" s="1"/>
      <c r="Y196" s="1"/>
      <c r="Z196" s="1"/>
    </row>
    <row r="197" spans="1:26" ht="12.75" outlineLevel="1">
      <c r="A197" s="1"/>
      <c r="C197" s="1"/>
      <c r="D197" s="1"/>
      <c r="E197" s="1"/>
      <c r="F197" s="1"/>
      <c r="G197" s="1"/>
      <c r="H197" s="1"/>
      <c r="I197" s="172"/>
      <c r="P197" s="172"/>
      <c r="Q197" s="172"/>
      <c r="R197" s="172"/>
      <c r="S197" s="172"/>
      <c r="T197" s="172"/>
      <c r="U197" s="172"/>
      <c r="V197" s="1"/>
      <c r="W197" s="1"/>
      <c r="X197" s="1"/>
      <c r="Y197" s="1"/>
      <c r="Z197" s="1"/>
    </row>
    <row r="198" spans="2:26" ht="12.75" outlineLevel="2">
      <c r="B198" s="1"/>
      <c r="C198" s="1"/>
      <c r="D198" s="1"/>
      <c r="E198" s="1"/>
      <c r="F198" s="1"/>
      <c r="G198" s="1"/>
      <c r="H198" s="1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"/>
      <c r="U198" s="1"/>
      <c r="V198" s="1"/>
      <c r="W198" s="1"/>
      <c r="X198" s="1"/>
      <c r="Y198" s="1"/>
      <c r="Z198" s="1"/>
    </row>
    <row r="199" spans="2:26" ht="12.75">
      <c r="B199" s="1"/>
      <c r="C199" s="1"/>
      <c r="D199" s="1"/>
      <c r="E199" s="1"/>
      <c r="F199" s="1"/>
      <c r="G199" s="1"/>
      <c r="H199" s="1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"/>
      <c r="U199" s="1"/>
      <c r="V199" s="1"/>
      <c r="W199" s="1"/>
      <c r="X199" s="1"/>
      <c r="Y199" s="1"/>
      <c r="Z199" s="1"/>
    </row>
    <row r="200" spans="3:26" ht="12.75">
      <c r="C200" s="1"/>
      <c r="D200" s="1"/>
      <c r="E200" s="1"/>
      <c r="F200" s="1"/>
      <c r="G200" s="1"/>
      <c r="H200" s="1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"/>
      <c r="U200" s="1"/>
      <c r="V200" s="1"/>
      <c r="W200" s="1"/>
      <c r="X200" s="1"/>
      <c r="Y200" s="1"/>
      <c r="Z200" s="1"/>
    </row>
  </sheetData>
  <sheetProtection/>
  <mergeCells count="19">
    <mergeCell ref="L100:L101"/>
    <mergeCell ref="M85:M86"/>
    <mergeCell ref="M4:M6"/>
    <mergeCell ref="V5:V6"/>
    <mergeCell ref="T3:T4"/>
    <mergeCell ref="U3:W4"/>
    <mergeCell ref="T5:U5"/>
    <mergeCell ref="W5:X5"/>
    <mergeCell ref="J4:J6"/>
    <mergeCell ref="K4:K6"/>
    <mergeCell ref="L4:L6"/>
    <mergeCell ref="N4:N6"/>
    <mergeCell ref="O4:O6"/>
    <mergeCell ref="B2:H2"/>
    <mergeCell ref="B3:B6"/>
    <mergeCell ref="G3:H3"/>
    <mergeCell ref="E3:F3"/>
    <mergeCell ref="C3:D3"/>
    <mergeCell ref="C5:H5"/>
  </mergeCells>
  <conditionalFormatting sqref="V144:V159 V82:V142 V33:V80 V8:V23">
    <cfRule type="cellIs" priority="1" dxfId="2" operator="equal" stopIfTrue="1">
      <formula>"актуальна"</formula>
    </cfRule>
    <cfRule type="cellIs" priority="2" dxfId="0" operator="equal" stopIfTrue="1">
      <formula>"неактуальна"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K40"/>
  <sheetViews>
    <sheetView zoomScalePageLayoutView="0" workbookViewId="0" topLeftCell="A19">
      <selection activeCell="J7" sqref="J7:J11"/>
    </sheetView>
  </sheetViews>
  <sheetFormatPr defaultColWidth="9.00390625" defaultRowHeight="12.75"/>
  <cols>
    <col min="1" max="1" width="3.75390625" style="0" customWidth="1"/>
    <col min="2" max="2" width="62.375" style="0" customWidth="1"/>
    <col min="3" max="3" width="9.875" style="0" customWidth="1"/>
    <col min="4" max="4" width="9.625" style="0" customWidth="1"/>
    <col min="6" max="6" width="3.625" style="0" customWidth="1"/>
    <col min="7" max="7" width="3.75390625" style="0" customWidth="1"/>
    <col min="8" max="10" width="9.875" style="0" customWidth="1"/>
    <col min="11" max="11" width="16.75390625" style="0" customWidth="1"/>
  </cols>
  <sheetData>
    <row r="1" ht="12.75">
      <c r="F1" s="2"/>
    </row>
    <row r="2" spans="2:11" ht="18">
      <c r="B2" s="674" t="s">
        <v>519</v>
      </c>
      <c r="C2" s="674"/>
      <c r="D2" s="674"/>
      <c r="E2" s="674"/>
      <c r="F2" s="171"/>
      <c r="H2" s="683" t="s">
        <v>741</v>
      </c>
      <c r="I2" s="683"/>
      <c r="J2" s="683"/>
      <c r="K2" s="188">
        <f>K37</f>
        <v>0</v>
      </c>
    </row>
    <row r="3" spans="1:7" ht="13.5" thickBot="1">
      <c r="A3" s="1"/>
      <c r="B3" s="1"/>
      <c r="C3" s="1"/>
      <c r="D3" s="1"/>
      <c r="E3" s="1"/>
      <c r="F3" s="172"/>
      <c r="G3" s="1"/>
    </row>
    <row r="4" spans="1:10" ht="19.5" customHeight="1" thickBot="1">
      <c r="A4" s="1"/>
      <c r="B4" s="672" t="s">
        <v>518</v>
      </c>
      <c r="C4" s="669" t="s">
        <v>196</v>
      </c>
      <c r="D4" s="670"/>
      <c r="E4" s="671"/>
      <c r="F4" s="173"/>
      <c r="G4" s="1"/>
      <c r="H4" s="680" t="s">
        <v>196</v>
      </c>
      <c r="I4" s="681"/>
      <c r="J4" s="682"/>
    </row>
    <row r="5" spans="1:10" ht="18" customHeight="1" thickBot="1">
      <c r="A5" s="1"/>
      <c r="B5" s="673"/>
      <c r="C5" s="181" t="s">
        <v>197</v>
      </c>
      <c r="D5" s="182" t="s">
        <v>198</v>
      </c>
      <c r="E5" s="183" t="s">
        <v>199</v>
      </c>
      <c r="F5" s="174"/>
      <c r="G5" s="1"/>
      <c r="H5" s="180" t="s">
        <v>197</v>
      </c>
      <c r="I5" s="179" t="s">
        <v>198</v>
      </c>
      <c r="J5" s="178" t="s">
        <v>199</v>
      </c>
    </row>
    <row r="6" spans="1:10" ht="16.5" customHeight="1">
      <c r="A6" s="1"/>
      <c r="B6" s="677" t="s">
        <v>200</v>
      </c>
      <c r="C6" s="678"/>
      <c r="D6" s="678"/>
      <c r="E6" s="679"/>
      <c r="F6" s="173"/>
      <c r="G6" s="1"/>
      <c r="H6" s="664"/>
      <c r="I6" s="665"/>
      <c r="J6" s="666"/>
    </row>
    <row r="7" spans="1:10" ht="27" customHeight="1">
      <c r="A7" s="1"/>
      <c r="B7" s="296" t="s">
        <v>38</v>
      </c>
      <c r="C7" s="297"/>
      <c r="D7" s="297"/>
      <c r="E7" s="305" t="s">
        <v>201</v>
      </c>
      <c r="F7" s="173"/>
      <c r="G7" s="1"/>
      <c r="H7" s="684"/>
      <c r="I7" s="684"/>
      <c r="J7" s="684"/>
    </row>
    <row r="8" spans="1:10" ht="27.75" customHeight="1">
      <c r="A8" s="1"/>
      <c r="B8" s="296" t="s">
        <v>39</v>
      </c>
      <c r="C8" s="297"/>
      <c r="D8" s="297"/>
      <c r="E8" s="305" t="s">
        <v>201</v>
      </c>
      <c r="F8" s="173"/>
      <c r="G8" s="1"/>
      <c r="H8" s="684"/>
      <c r="I8" s="684"/>
      <c r="J8" s="684"/>
    </row>
    <row r="9" spans="1:10" ht="27" customHeight="1">
      <c r="A9" s="1"/>
      <c r="B9" s="296" t="s">
        <v>40</v>
      </c>
      <c r="C9" s="297"/>
      <c r="D9" s="305" t="s">
        <v>201</v>
      </c>
      <c r="E9" s="297"/>
      <c r="F9" s="173"/>
      <c r="G9" s="1"/>
      <c r="H9" s="684"/>
      <c r="I9" s="684"/>
      <c r="J9" s="684"/>
    </row>
    <row r="10" spans="1:10" ht="25.5">
      <c r="A10" s="1"/>
      <c r="B10" s="296" t="s">
        <v>41</v>
      </c>
      <c r="C10" s="297"/>
      <c r="D10" s="305" t="s">
        <v>201</v>
      </c>
      <c r="E10" s="297"/>
      <c r="F10" s="173"/>
      <c r="G10" s="1"/>
      <c r="H10" s="684"/>
      <c r="I10" s="684"/>
      <c r="J10" s="684"/>
    </row>
    <row r="11" spans="1:10" ht="15.75" customHeight="1" thickBot="1">
      <c r="A11" s="1"/>
      <c r="B11" s="298" t="s">
        <v>42</v>
      </c>
      <c r="C11" s="306" t="s">
        <v>201</v>
      </c>
      <c r="D11" s="299"/>
      <c r="E11" s="300"/>
      <c r="F11" s="173"/>
      <c r="G11" s="1"/>
      <c r="H11" s="685"/>
      <c r="I11" s="685"/>
      <c r="J11" s="685"/>
    </row>
    <row r="12" spans="1:10" ht="15.75">
      <c r="A12" s="1"/>
      <c r="B12" s="677" t="s">
        <v>202</v>
      </c>
      <c r="C12" s="678"/>
      <c r="D12" s="678"/>
      <c r="E12" s="679"/>
      <c r="F12" s="173"/>
      <c r="G12" s="1"/>
      <c r="H12" s="664"/>
      <c r="I12" s="665"/>
      <c r="J12" s="666"/>
    </row>
    <row r="13" spans="1:10" ht="15" customHeight="1" thickBot="1">
      <c r="A13" s="1"/>
      <c r="B13" s="296" t="s">
        <v>32</v>
      </c>
      <c r="C13" s="297"/>
      <c r="D13" s="297"/>
      <c r="E13" s="306" t="s">
        <v>201</v>
      </c>
      <c r="F13" s="173"/>
      <c r="G13" s="1"/>
      <c r="H13" s="667"/>
      <c r="I13" s="667"/>
      <c r="J13" s="667"/>
    </row>
    <row r="14" spans="1:10" ht="16.5" thickBot="1">
      <c r="A14" s="1"/>
      <c r="B14" s="296" t="s">
        <v>33</v>
      </c>
      <c r="C14" s="297"/>
      <c r="D14" s="306" t="s">
        <v>201</v>
      </c>
      <c r="E14" s="297"/>
      <c r="F14" s="173"/>
      <c r="G14" s="1"/>
      <c r="H14" s="667"/>
      <c r="I14" s="667"/>
      <c r="J14" s="667"/>
    </row>
    <row r="15" spans="1:10" ht="15.75" customHeight="1" thickBot="1">
      <c r="A15" s="1"/>
      <c r="B15" s="296" t="s">
        <v>34</v>
      </c>
      <c r="C15" s="306" t="s">
        <v>201</v>
      </c>
      <c r="D15" s="297"/>
      <c r="E15" s="297"/>
      <c r="F15" s="173"/>
      <c r="G15" s="1"/>
      <c r="H15" s="668"/>
      <c r="I15" s="668"/>
      <c r="J15" s="668"/>
    </row>
    <row r="16" spans="1:10" ht="15.75">
      <c r="A16" s="1"/>
      <c r="B16" s="677" t="s">
        <v>203</v>
      </c>
      <c r="C16" s="678"/>
      <c r="D16" s="678"/>
      <c r="E16" s="679"/>
      <c r="F16" s="173"/>
      <c r="G16" s="1"/>
      <c r="H16" s="664"/>
      <c r="I16" s="665"/>
      <c r="J16" s="666"/>
    </row>
    <row r="17" spans="1:10" ht="16.5" thickBot="1">
      <c r="A17" s="1"/>
      <c r="B17" s="296" t="s">
        <v>181</v>
      </c>
      <c r="C17" s="306" t="s">
        <v>201</v>
      </c>
      <c r="D17" s="297"/>
      <c r="E17" s="297"/>
      <c r="F17" s="173"/>
      <c r="G17" s="1"/>
      <c r="H17" s="667"/>
      <c r="I17" s="667"/>
      <c r="J17" s="667"/>
    </row>
    <row r="18" spans="1:10" ht="16.5" thickBot="1">
      <c r="A18" s="1"/>
      <c r="B18" s="296" t="s">
        <v>35</v>
      </c>
      <c r="C18" s="297"/>
      <c r="D18" s="306" t="s">
        <v>201</v>
      </c>
      <c r="E18" s="297"/>
      <c r="F18" s="173"/>
      <c r="G18" s="1"/>
      <c r="H18" s="667"/>
      <c r="I18" s="667"/>
      <c r="J18" s="667"/>
    </row>
    <row r="19" spans="1:10" ht="16.5" thickBot="1">
      <c r="A19" s="1"/>
      <c r="B19" s="296" t="s">
        <v>36</v>
      </c>
      <c r="C19" s="297"/>
      <c r="D19" s="297"/>
      <c r="E19" s="306" t="s">
        <v>201</v>
      </c>
      <c r="F19" s="173"/>
      <c r="G19" s="1"/>
      <c r="H19" s="668"/>
      <c r="I19" s="668"/>
      <c r="J19" s="668"/>
    </row>
    <row r="20" spans="1:10" ht="15.75">
      <c r="A20" s="1"/>
      <c r="B20" s="677" t="s">
        <v>99</v>
      </c>
      <c r="C20" s="678"/>
      <c r="D20" s="678"/>
      <c r="E20" s="679"/>
      <c r="F20" s="173"/>
      <c r="G20" s="1"/>
      <c r="H20" s="664"/>
      <c r="I20" s="665"/>
      <c r="J20" s="666"/>
    </row>
    <row r="21" spans="1:10" ht="27.75" customHeight="1" thickBot="1">
      <c r="A21" s="1"/>
      <c r="B21" s="296" t="s">
        <v>31</v>
      </c>
      <c r="C21" s="297"/>
      <c r="D21" s="306" t="s">
        <v>201</v>
      </c>
      <c r="E21" s="297"/>
      <c r="F21" s="173"/>
      <c r="G21" s="1"/>
      <c r="H21" s="667"/>
      <c r="I21" s="667"/>
      <c r="J21" s="667"/>
    </row>
    <row r="22" spans="1:10" ht="25.5">
      <c r="A22" s="1"/>
      <c r="B22" s="296" t="s">
        <v>37</v>
      </c>
      <c r="C22" s="297"/>
      <c r="D22" s="297"/>
      <c r="E22" s="305" t="s">
        <v>201</v>
      </c>
      <c r="F22" s="173"/>
      <c r="G22" s="1"/>
      <c r="H22" s="667"/>
      <c r="I22" s="667"/>
      <c r="J22" s="667"/>
    </row>
    <row r="23" spans="1:10" ht="16.5" thickBot="1">
      <c r="A23" s="1"/>
      <c r="B23" s="301" t="s">
        <v>359</v>
      </c>
      <c r="C23" s="302"/>
      <c r="D23" s="302"/>
      <c r="E23" s="306" t="s">
        <v>201</v>
      </c>
      <c r="F23" s="173"/>
      <c r="G23" s="1"/>
      <c r="H23" s="668"/>
      <c r="I23" s="668"/>
      <c r="J23" s="668"/>
    </row>
    <row r="24" spans="1:10" ht="15.75">
      <c r="A24" s="1"/>
      <c r="B24" s="677" t="s">
        <v>100</v>
      </c>
      <c r="C24" s="678"/>
      <c r="D24" s="678"/>
      <c r="E24" s="679"/>
      <c r="F24" s="173"/>
      <c r="G24" s="1"/>
      <c r="H24" s="664"/>
      <c r="I24" s="665"/>
      <c r="J24" s="666"/>
    </row>
    <row r="25" spans="1:10" ht="39" thickBot="1">
      <c r="A25" s="1"/>
      <c r="B25" s="296" t="s">
        <v>29</v>
      </c>
      <c r="C25" s="297"/>
      <c r="D25" s="297"/>
      <c r="E25" s="306" t="s">
        <v>201</v>
      </c>
      <c r="F25" s="173"/>
      <c r="G25" s="1"/>
      <c r="H25" s="667"/>
      <c r="I25" s="667"/>
      <c r="J25" s="667"/>
    </row>
    <row r="26" spans="1:10" ht="26.25" thickBot="1">
      <c r="A26" s="1"/>
      <c r="B26" s="298" t="s">
        <v>600</v>
      </c>
      <c r="C26" s="306" t="s">
        <v>201</v>
      </c>
      <c r="D26" s="299"/>
      <c r="E26" s="299"/>
      <c r="F26" s="173"/>
      <c r="G26" s="1"/>
      <c r="H26" s="668"/>
      <c r="I26" s="668"/>
      <c r="J26" s="668"/>
    </row>
    <row r="27" spans="1:10" ht="15.75">
      <c r="A27" s="1"/>
      <c r="B27" s="303" t="s">
        <v>101</v>
      </c>
      <c r="C27" s="304"/>
      <c r="D27" s="304"/>
      <c r="E27" s="304"/>
      <c r="F27" s="173"/>
      <c r="G27" s="1"/>
      <c r="H27" s="664"/>
      <c r="I27" s="665"/>
      <c r="J27" s="666"/>
    </row>
    <row r="28" spans="1:10" ht="39" thickBot="1">
      <c r="A28" s="1"/>
      <c r="B28" s="296" t="s">
        <v>712</v>
      </c>
      <c r="C28" s="306" t="s">
        <v>201</v>
      </c>
      <c r="D28" s="297"/>
      <c r="E28" s="297"/>
      <c r="F28" s="173"/>
      <c r="G28" s="1"/>
      <c r="H28" s="667"/>
      <c r="I28" s="667"/>
      <c r="J28" s="667"/>
    </row>
    <row r="29" spans="1:10" ht="39" thickBot="1">
      <c r="A29" s="1"/>
      <c r="B29" s="296" t="s">
        <v>713</v>
      </c>
      <c r="C29" s="297"/>
      <c r="D29" s="306" t="s">
        <v>201</v>
      </c>
      <c r="E29" s="297"/>
      <c r="F29" s="173"/>
      <c r="G29" s="1"/>
      <c r="H29" s="667"/>
      <c r="I29" s="667"/>
      <c r="J29" s="667"/>
    </row>
    <row r="30" spans="1:10" ht="41.25" customHeight="1" thickBot="1">
      <c r="A30" s="1"/>
      <c r="B30" s="296" t="s">
        <v>30</v>
      </c>
      <c r="C30" s="297"/>
      <c r="D30" s="297"/>
      <c r="E30" s="306" t="s">
        <v>201</v>
      </c>
      <c r="F30" s="173"/>
      <c r="G30" s="1"/>
      <c r="H30" s="668"/>
      <c r="I30" s="668"/>
      <c r="J30" s="668"/>
    </row>
    <row r="31" spans="1:10" ht="28.5" customHeight="1">
      <c r="A31" s="1"/>
      <c r="B31" s="677" t="s">
        <v>517</v>
      </c>
      <c r="C31" s="678"/>
      <c r="D31" s="678"/>
      <c r="E31" s="679"/>
      <c r="F31" s="173"/>
      <c r="G31" s="1"/>
      <c r="H31" s="214"/>
      <c r="I31" s="215"/>
      <c r="J31" s="216"/>
    </row>
    <row r="32" spans="1:10" ht="16.5" thickBot="1">
      <c r="A32" s="1"/>
      <c r="B32" s="296" t="s">
        <v>182</v>
      </c>
      <c r="C32" s="297"/>
      <c r="D32" s="297"/>
      <c r="E32" s="306" t="s">
        <v>201</v>
      </c>
      <c r="F32" s="173"/>
      <c r="G32" s="1"/>
      <c r="H32" s="667"/>
      <c r="I32" s="667"/>
      <c r="J32" s="667"/>
    </row>
    <row r="33" spans="1:10" ht="16.5" thickBot="1">
      <c r="A33" s="1"/>
      <c r="B33" s="296" t="s">
        <v>183</v>
      </c>
      <c r="C33" s="297"/>
      <c r="D33" s="306" t="s">
        <v>201</v>
      </c>
      <c r="E33" s="297"/>
      <c r="F33" s="173"/>
      <c r="G33" s="1"/>
      <c r="H33" s="667"/>
      <c r="I33" s="667"/>
      <c r="J33" s="667"/>
    </row>
    <row r="34" spans="1:10" ht="16.5" thickBot="1">
      <c r="A34" s="1"/>
      <c r="B34" s="298" t="s">
        <v>184</v>
      </c>
      <c r="C34" s="306" t="s">
        <v>201</v>
      </c>
      <c r="D34" s="299"/>
      <c r="E34" s="299"/>
      <c r="F34" s="173"/>
      <c r="G34" s="1"/>
      <c r="H34" s="668"/>
      <c r="I34" s="668"/>
      <c r="J34" s="668"/>
    </row>
    <row r="35" spans="1:10" ht="16.5" thickBot="1">
      <c r="A35" s="1"/>
      <c r="B35" s="220"/>
      <c r="C35" s="221"/>
      <c r="D35" s="221"/>
      <c r="E35" s="221"/>
      <c r="F35" s="173"/>
      <c r="G35" s="1"/>
      <c r="H35" s="222"/>
      <c r="I35" s="223"/>
      <c r="J35" s="223"/>
    </row>
    <row r="36" spans="1:11" ht="13.5" thickBot="1">
      <c r="A36" s="1"/>
      <c r="B36" s="1"/>
      <c r="C36" s="1"/>
      <c r="D36" s="1"/>
      <c r="E36" s="1"/>
      <c r="F36" s="1"/>
      <c r="G36" s="1"/>
      <c r="H36" s="114"/>
      <c r="I36" s="168"/>
      <c r="J36" s="169"/>
      <c r="K36" s="170" t="s">
        <v>740</v>
      </c>
    </row>
    <row r="37" spans="1:11" ht="13.5" thickBot="1">
      <c r="A37" s="109">
        <v>1</v>
      </c>
      <c r="B37" s="14" t="s">
        <v>738</v>
      </c>
      <c r="C37" s="167">
        <v>0.7</v>
      </c>
      <c r="D37" s="162">
        <v>0.3</v>
      </c>
      <c r="E37" s="163">
        <v>0</v>
      </c>
      <c r="F37" s="177">
        <v>0</v>
      </c>
      <c r="G37" s="1"/>
      <c r="H37" s="217">
        <f>SUM(H6:H34)/7</f>
        <v>0</v>
      </c>
      <c r="I37" s="218">
        <f>SUM(I6:I34)/7</f>
        <v>0</v>
      </c>
      <c r="J37" s="219">
        <f>SUM(J6:J34)/7</f>
        <v>0</v>
      </c>
      <c r="K37" s="690">
        <f>IF(AND(J37=0,I37&lt;=0.3),0,IF(J38&lt;=0.3,5,10))</f>
        <v>0</v>
      </c>
    </row>
    <row r="38" spans="1:11" ht="13.5" thickBot="1">
      <c r="A38" s="110">
        <v>2</v>
      </c>
      <c r="B38" s="11" t="s">
        <v>737</v>
      </c>
      <c r="C38" s="675">
        <v>0.7</v>
      </c>
      <c r="D38" s="676"/>
      <c r="E38" s="165">
        <v>0.3</v>
      </c>
      <c r="F38" s="176">
        <v>5</v>
      </c>
      <c r="G38" s="1"/>
      <c r="H38" s="693">
        <f>H37+I37</f>
        <v>0</v>
      </c>
      <c r="I38" s="694"/>
      <c r="J38" s="219">
        <f>J37</f>
        <v>0</v>
      </c>
      <c r="K38" s="691"/>
    </row>
    <row r="39" spans="1:11" ht="13.5" thickBot="1">
      <c r="A39" s="111">
        <v>3</v>
      </c>
      <c r="B39" s="15" t="s">
        <v>739</v>
      </c>
      <c r="C39" s="686" t="s">
        <v>736</v>
      </c>
      <c r="D39" s="686"/>
      <c r="E39" s="687"/>
      <c r="F39" s="175">
        <v>10</v>
      </c>
      <c r="G39" s="1"/>
      <c r="H39" s="688"/>
      <c r="I39" s="689"/>
      <c r="J39" s="689"/>
      <c r="K39" s="692"/>
    </row>
    <row r="40" spans="1:7" ht="12.75">
      <c r="A40" s="1"/>
      <c r="B40" s="1"/>
      <c r="C40" s="1"/>
      <c r="D40" s="1"/>
      <c r="E40" s="1"/>
      <c r="F40" s="1"/>
      <c r="G40" s="1"/>
    </row>
  </sheetData>
  <sheetProtection/>
  <mergeCells count="43">
    <mergeCell ref="K37:K39"/>
    <mergeCell ref="H32:H34"/>
    <mergeCell ref="I32:I34"/>
    <mergeCell ref="J32:J34"/>
    <mergeCell ref="H38:I38"/>
    <mergeCell ref="H21:H23"/>
    <mergeCell ref="I21:I23"/>
    <mergeCell ref="I25:I26"/>
    <mergeCell ref="J25:J26"/>
    <mergeCell ref="J21:J23"/>
    <mergeCell ref="H24:J24"/>
    <mergeCell ref="H27:J27"/>
    <mergeCell ref="H25:H26"/>
    <mergeCell ref="H28:H30"/>
    <mergeCell ref="C39:E39"/>
    <mergeCell ref="I28:I30"/>
    <mergeCell ref="H39:J39"/>
    <mergeCell ref="J28:J30"/>
    <mergeCell ref="H4:J4"/>
    <mergeCell ref="H2:J2"/>
    <mergeCell ref="H7:H11"/>
    <mergeCell ref="I7:I11"/>
    <mergeCell ref="J7:J11"/>
    <mergeCell ref="H6:J6"/>
    <mergeCell ref="C4:E4"/>
    <mergeCell ref="B4:B5"/>
    <mergeCell ref="B2:E2"/>
    <mergeCell ref="C38:D38"/>
    <mergeCell ref="B6:E6"/>
    <mergeCell ref="B12:E12"/>
    <mergeCell ref="B16:E16"/>
    <mergeCell ref="B20:E20"/>
    <mergeCell ref="B24:E24"/>
    <mergeCell ref="B31:E31"/>
    <mergeCell ref="H12:J12"/>
    <mergeCell ref="H16:J16"/>
    <mergeCell ref="H20:J20"/>
    <mergeCell ref="I17:I19"/>
    <mergeCell ref="H17:H19"/>
    <mergeCell ref="H13:H15"/>
    <mergeCell ref="I13:I15"/>
    <mergeCell ref="J13:J15"/>
    <mergeCell ref="J17:J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2:L17"/>
  <sheetViews>
    <sheetView zoomScalePageLayoutView="0" workbookViewId="0" topLeftCell="A1">
      <selection activeCell="F25" sqref="F25"/>
    </sheetView>
  </sheetViews>
  <sheetFormatPr defaultColWidth="9.00390625" defaultRowHeight="12.75" outlineLevelCol="1"/>
  <cols>
    <col min="1" max="1" width="6.625" style="0" customWidth="1"/>
    <col min="2" max="2" width="5.00390625" style="0" customWidth="1"/>
    <col min="3" max="3" width="16.625" style="0" customWidth="1"/>
    <col min="4" max="4" width="15.875" style="0" customWidth="1"/>
    <col min="5" max="5" width="15.125" style="0" customWidth="1"/>
    <col min="6" max="6" width="14.125" style="0" customWidth="1"/>
    <col min="7" max="7" width="13.75390625" style="0" customWidth="1"/>
    <col min="9" max="12" width="9.125" style="0" customWidth="1" outlineLevel="1"/>
  </cols>
  <sheetData>
    <row r="2" spans="3:7" ht="15.75">
      <c r="C2" s="695" t="s">
        <v>756</v>
      </c>
      <c r="D2" s="695"/>
      <c r="E2" s="695"/>
      <c r="F2" s="695"/>
      <c r="G2" s="695"/>
    </row>
    <row r="3" ht="13.5" thickBot="1"/>
    <row r="4" spans="4:12" ht="33.75" customHeight="1" thickBot="1">
      <c r="D4" s="700" t="s">
        <v>742</v>
      </c>
      <c r="E4" s="702" t="s">
        <v>743</v>
      </c>
      <c r="F4" s="703"/>
      <c r="G4" s="704"/>
      <c r="I4" s="697" t="s">
        <v>204</v>
      </c>
      <c r="J4" s="698"/>
      <c r="K4" s="698"/>
      <c r="L4" s="699"/>
    </row>
    <row r="5" spans="2:12" ht="15.75" thickBot="1">
      <c r="B5" s="187">
        <v>0</v>
      </c>
      <c r="C5" s="189" t="s">
        <v>755</v>
      </c>
      <c r="D5" s="701"/>
      <c r="E5" s="195" t="s">
        <v>744</v>
      </c>
      <c r="F5" s="196" t="s">
        <v>745</v>
      </c>
      <c r="G5" s="197" t="s">
        <v>746</v>
      </c>
      <c r="I5" s="292">
        <v>1</v>
      </c>
      <c r="J5" s="293">
        <v>10</v>
      </c>
      <c r="K5" s="294">
        <v>100</v>
      </c>
      <c r="L5" s="291">
        <v>1000</v>
      </c>
    </row>
    <row r="6" spans="2:12" ht="18" customHeight="1" thickBot="1">
      <c r="B6" s="187">
        <v>0.3</v>
      </c>
      <c r="C6" s="185" t="s">
        <v>750</v>
      </c>
      <c r="D6" s="193" t="s">
        <v>744</v>
      </c>
      <c r="E6" s="190" t="s">
        <v>747</v>
      </c>
      <c r="F6" s="190" t="s">
        <v>747</v>
      </c>
      <c r="G6" s="191" t="s">
        <v>748</v>
      </c>
      <c r="I6" s="251">
        <f>I5*B6</f>
        <v>0.3</v>
      </c>
      <c r="J6" s="252">
        <f>J5*B6</f>
        <v>3</v>
      </c>
      <c r="K6" s="253">
        <f>K5*B6</f>
        <v>30</v>
      </c>
      <c r="L6" s="253">
        <f>L5*B6</f>
        <v>300</v>
      </c>
    </row>
    <row r="7" spans="2:12" ht="17.25" customHeight="1" thickBot="1">
      <c r="B7" s="187">
        <v>0.6</v>
      </c>
      <c r="C7" s="184" t="s">
        <v>751</v>
      </c>
      <c r="D7" s="193" t="s">
        <v>745</v>
      </c>
      <c r="E7" s="190" t="s">
        <v>747</v>
      </c>
      <c r="F7" s="191" t="s">
        <v>748</v>
      </c>
      <c r="G7" s="191" t="s">
        <v>748</v>
      </c>
      <c r="I7" s="254">
        <f>I5*B7</f>
        <v>0.6</v>
      </c>
      <c r="J7" s="250">
        <f>J5*B7</f>
        <v>6</v>
      </c>
      <c r="K7" s="255">
        <f>K5*B7</f>
        <v>60</v>
      </c>
      <c r="L7" s="255">
        <f>L5*B7</f>
        <v>600</v>
      </c>
    </row>
    <row r="8" spans="2:12" ht="16.5" thickBot="1">
      <c r="B8" s="187">
        <v>0.8</v>
      </c>
      <c r="C8" s="184" t="s">
        <v>752</v>
      </c>
      <c r="D8" s="193" t="s">
        <v>746</v>
      </c>
      <c r="E8" s="191" t="s">
        <v>748</v>
      </c>
      <c r="F8" s="191" t="s">
        <v>748</v>
      </c>
      <c r="G8" s="191" t="s">
        <v>748</v>
      </c>
      <c r="I8" s="254">
        <f>I5*B8</f>
        <v>0.8</v>
      </c>
      <c r="J8" s="250">
        <f>J5*B8</f>
        <v>8</v>
      </c>
      <c r="K8" s="255">
        <f>K5*B8</f>
        <v>80</v>
      </c>
      <c r="L8" s="255">
        <f>L5*B8</f>
        <v>800</v>
      </c>
    </row>
    <row r="9" spans="2:12" ht="16.5" thickBot="1">
      <c r="B9" s="187">
        <v>1</v>
      </c>
      <c r="C9" s="186" t="s">
        <v>753</v>
      </c>
      <c r="D9" s="194" t="s">
        <v>749</v>
      </c>
      <c r="E9" s="192" t="s">
        <v>748</v>
      </c>
      <c r="F9" s="192" t="s">
        <v>748</v>
      </c>
      <c r="G9" s="192" t="s">
        <v>748</v>
      </c>
      <c r="I9" s="256">
        <f>I5*B9</f>
        <v>1</v>
      </c>
      <c r="J9" s="257">
        <f>J5*B9</f>
        <v>10</v>
      </c>
      <c r="K9" s="258">
        <f>K5*B9</f>
        <v>100</v>
      </c>
      <c r="L9" s="258">
        <f>L5*B9</f>
        <v>1000</v>
      </c>
    </row>
    <row r="10" spans="5:7" ht="130.5" customHeight="1" thickBot="1">
      <c r="E10" s="7" t="s">
        <v>757</v>
      </c>
      <c r="F10" s="7" t="s">
        <v>758</v>
      </c>
      <c r="G10" s="7" t="s">
        <v>759</v>
      </c>
    </row>
    <row r="11" spans="5:7" ht="12.75">
      <c r="E11" s="188"/>
      <c r="F11" s="188"/>
      <c r="G11" s="188"/>
    </row>
    <row r="13" spans="3:4" ht="18.75" customHeight="1">
      <c r="C13" s="198" t="s">
        <v>514</v>
      </c>
      <c r="D13" s="198"/>
    </row>
    <row r="14" spans="3:5" ht="15.75" customHeight="1">
      <c r="C14" s="696" t="s">
        <v>760</v>
      </c>
      <c r="D14" s="696"/>
      <c r="E14" s="696"/>
    </row>
    <row r="15" spans="3:5" ht="15.75" customHeight="1">
      <c r="C15" s="696" t="s">
        <v>761</v>
      </c>
      <c r="D15" s="696"/>
      <c r="E15" s="696"/>
    </row>
    <row r="16" spans="3:5" ht="15.75" customHeight="1">
      <c r="C16" s="696" t="s">
        <v>762</v>
      </c>
      <c r="D16" s="696"/>
      <c r="E16" s="696"/>
    </row>
    <row r="17" spans="3:5" ht="15.75" customHeight="1">
      <c r="C17" s="696" t="s">
        <v>763</v>
      </c>
      <c r="D17" s="696"/>
      <c r="E17" s="696"/>
    </row>
  </sheetData>
  <sheetProtection/>
  <mergeCells count="8">
    <mergeCell ref="C2:G2"/>
    <mergeCell ref="C14:E14"/>
    <mergeCell ref="I4:L4"/>
    <mergeCell ref="C15:E15"/>
    <mergeCell ref="C16:E16"/>
    <mergeCell ref="C17:E17"/>
    <mergeCell ref="D4:D5"/>
    <mergeCell ref="E4:G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C1">
      <pane xSplit="1" ySplit="5" topLeftCell="D24" activePane="bottomRight" state="frozen"/>
      <selection pane="topLeft" activeCell="C1" sqref="C1"/>
      <selection pane="topRight" activeCell="D1" sqref="D1"/>
      <selection pane="bottomLeft" activeCell="C6" sqref="C6"/>
      <selection pane="bottomRight" activeCell="N10" sqref="N10"/>
    </sheetView>
  </sheetViews>
  <sheetFormatPr defaultColWidth="9.00390625" defaultRowHeight="12.75" outlineLevelCol="1"/>
  <cols>
    <col min="1" max="1" width="3.875" style="0" customWidth="1"/>
    <col min="2" max="2" width="4.125" style="0" customWidth="1"/>
    <col min="3" max="3" width="68.125" style="0" customWidth="1"/>
    <col min="4" max="4" width="8.375" style="0" hidden="1" customWidth="1" outlineLevel="1"/>
    <col min="5" max="5" width="9.875" style="0" hidden="1" customWidth="1" outlineLevel="1"/>
    <col min="6" max="6" width="8.75390625" style="0" hidden="1" customWidth="1" outlineLevel="1"/>
    <col min="7" max="7" width="9.625" style="0" customWidth="1" collapsed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thickBot="1">
      <c r="A2" s="1"/>
      <c r="B2" s="1"/>
      <c r="C2" s="1"/>
      <c r="D2" s="279" t="s">
        <v>220</v>
      </c>
      <c r="E2" s="279" t="s">
        <v>219</v>
      </c>
      <c r="F2" s="279" t="s">
        <v>218</v>
      </c>
      <c r="G2" s="279" t="s">
        <v>215</v>
      </c>
      <c r="H2" s="279" t="s">
        <v>216</v>
      </c>
      <c r="I2" s="279" t="s">
        <v>217</v>
      </c>
      <c r="J2" s="279" t="s">
        <v>217</v>
      </c>
      <c r="K2" s="279" t="s">
        <v>216</v>
      </c>
      <c r="L2" s="279" t="s">
        <v>216</v>
      </c>
      <c r="M2" s="279" t="s">
        <v>216</v>
      </c>
      <c r="N2" s="279" t="s">
        <v>216</v>
      </c>
      <c r="O2" s="279" t="s">
        <v>216</v>
      </c>
      <c r="P2" s="1"/>
      <c r="Q2" s="1"/>
      <c r="R2" s="1"/>
      <c r="S2" s="1"/>
    </row>
    <row r="3" spans="1:19" ht="12.75" customHeight="1">
      <c r="A3" s="1"/>
      <c r="B3" s="1"/>
      <c r="C3" s="705" t="s">
        <v>542</v>
      </c>
      <c r="D3" s="713" t="s">
        <v>871</v>
      </c>
      <c r="E3" s="714"/>
      <c r="F3" s="714"/>
      <c r="G3" s="714"/>
      <c r="H3" s="708" t="s">
        <v>877</v>
      </c>
      <c r="I3" s="709"/>
      <c r="J3" s="709"/>
      <c r="K3" s="709"/>
      <c r="L3" s="709"/>
      <c r="M3" s="709"/>
      <c r="N3" s="709"/>
      <c r="O3" s="710"/>
      <c r="P3" s="1"/>
      <c r="Q3" s="1"/>
      <c r="R3" s="1"/>
      <c r="S3" s="1"/>
    </row>
    <row r="4" spans="1:19" ht="13.5" customHeight="1">
      <c r="A4" s="1"/>
      <c r="B4" s="1"/>
      <c r="C4" s="706"/>
      <c r="D4" s="408">
        <v>4</v>
      </c>
      <c r="E4" s="397">
        <v>3</v>
      </c>
      <c r="F4" s="397">
        <v>2</v>
      </c>
      <c r="G4" s="413">
        <v>1</v>
      </c>
      <c r="H4" s="415">
        <v>1</v>
      </c>
      <c r="I4" s="281">
        <v>2</v>
      </c>
      <c r="J4" s="281">
        <v>3</v>
      </c>
      <c r="K4" s="281">
        <v>4</v>
      </c>
      <c r="L4" s="281">
        <v>5</v>
      </c>
      <c r="M4" s="281">
        <v>6</v>
      </c>
      <c r="N4" s="281">
        <v>7</v>
      </c>
      <c r="O4" s="409">
        <v>8</v>
      </c>
      <c r="P4" s="1"/>
      <c r="Q4" s="1"/>
      <c r="R4" s="1"/>
      <c r="S4" s="1"/>
    </row>
    <row r="5" spans="1:19" ht="27" customHeight="1" thickBot="1">
      <c r="A5" s="1"/>
      <c r="B5" s="1"/>
      <c r="C5" s="707"/>
      <c r="D5" s="410" t="s">
        <v>550</v>
      </c>
      <c r="E5" s="411" t="s">
        <v>551</v>
      </c>
      <c r="F5" s="411" t="s">
        <v>552</v>
      </c>
      <c r="G5" s="414" t="s">
        <v>553</v>
      </c>
      <c r="H5" s="416" t="s">
        <v>544</v>
      </c>
      <c r="I5" s="287" t="s">
        <v>545</v>
      </c>
      <c r="J5" s="287" t="s">
        <v>546</v>
      </c>
      <c r="K5" s="287" t="s">
        <v>543</v>
      </c>
      <c r="L5" s="287" t="s">
        <v>547</v>
      </c>
      <c r="M5" s="287" t="s">
        <v>90</v>
      </c>
      <c r="N5" s="287" t="s">
        <v>548</v>
      </c>
      <c r="O5" s="412" t="s">
        <v>549</v>
      </c>
      <c r="P5" s="1"/>
      <c r="Q5" s="1"/>
      <c r="R5" s="1"/>
      <c r="S5" s="1"/>
    </row>
    <row r="6" spans="1:19" ht="25.5">
      <c r="A6" s="1"/>
      <c r="B6" s="1"/>
      <c r="C6" s="403" t="s">
        <v>878</v>
      </c>
      <c r="D6" s="400"/>
      <c r="E6" s="283"/>
      <c r="F6" s="283"/>
      <c r="G6" s="284"/>
      <c r="H6" s="282"/>
      <c r="I6" s="711" t="s">
        <v>320</v>
      </c>
      <c r="J6" s="711" t="s">
        <v>321</v>
      </c>
      <c r="K6" s="711" t="s">
        <v>322</v>
      </c>
      <c r="L6" s="711" t="s">
        <v>323</v>
      </c>
      <c r="M6" s="711" t="s">
        <v>324</v>
      </c>
      <c r="N6" s="259"/>
      <c r="O6" s="259"/>
      <c r="P6" s="1"/>
      <c r="Q6" s="1"/>
      <c r="R6" s="1"/>
      <c r="S6" s="1"/>
    </row>
    <row r="7" spans="1:19" ht="39.75" customHeight="1" hidden="1">
      <c r="A7" s="1"/>
      <c r="B7" s="1"/>
      <c r="C7" s="403" t="s">
        <v>73</v>
      </c>
      <c r="D7" s="398"/>
      <c r="E7" s="280"/>
      <c r="F7" s="280"/>
      <c r="G7" s="12"/>
      <c r="H7" s="281"/>
      <c r="I7" s="711"/>
      <c r="J7" s="711"/>
      <c r="K7" s="711"/>
      <c r="L7" s="711"/>
      <c r="M7" s="711"/>
      <c r="N7" s="211"/>
      <c r="O7" s="211"/>
      <c r="P7" s="1"/>
      <c r="Q7" s="1"/>
      <c r="R7" s="1"/>
      <c r="S7" s="1"/>
    </row>
    <row r="8" spans="1:19" ht="39.75" customHeight="1">
      <c r="A8" s="1"/>
      <c r="B8" s="1"/>
      <c r="C8" s="403" t="s">
        <v>73</v>
      </c>
      <c r="D8" s="398"/>
      <c r="E8" s="280"/>
      <c r="F8" s="280"/>
      <c r="G8" s="12"/>
      <c r="H8" s="281"/>
      <c r="I8" s="711"/>
      <c r="J8" s="711"/>
      <c r="K8" s="711"/>
      <c r="L8" s="711"/>
      <c r="M8" s="711"/>
      <c r="N8" s="211"/>
      <c r="O8" s="211"/>
      <c r="P8" s="1"/>
      <c r="Q8" s="1"/>
      <c r="R8" s="1"/>
      <c r="S8" s="1"/>
    </row>
    <row r="9" spans="1:19" ht="25.5">
      <c r="A9" s="1"/>
      <c r="B9" s="1"/>
      <c r="C9" s="403" t="s">
        <v>74</v>
      </c>
      <c r="D9" s="398"/>
      <c r="E9" s="280"/>
      <c r="F9" s="280"/>
      <c r="G9" s="12"/>
      <c r="H9" s="281"/>
      <c r="I9" s="711"/>
      <c r="J9" s="711"/>
      <c r="K9" s="711"/>
      <c r="L9" s="711"/>
      <c r="M9" s="711"/>
      <c r="N9" s="211"/>
      <c r="O9" s="211"/>
      <c r="P9" s="1"/>
      <c r="Q9" s="1"/>
      <c r="R9" s="1"/>
      <c r="S9" s="1"/>
    </row>
    <row r="10" spans="1:19" ht="40.5" customHeight="1" thickBot="1">
      <c r="A10" s="1"/>
      <c r="B10" s="1"/>
      <c r="C10" s="404" t="s">
        <v>75</v>
      </c>
      <c r="D10" s="399"/>
      <c r="E10" s="285"/>
      <c r="F10" s="285"/>
      <c r="G10" s="286"/>
      <c r="H10" s="287"/>
      <c r="I10" s="712"/>
      <c r="J10" s="711"/>
      <c r="K10" s="711"/>
      <c r="L10" s="711"/>
      <c r="M10" s="711"/>
      <c r="N10" s="211"/>
      <c r="O10" s="211"/>
      <c r="P10" s="1"/>
      <c r="Q10" s="1"/>
      <c r="R10" s="1"/>
      <c r="S10" s="1"/>
    </row>
    <row r="11" spans="1:19" ht="12.75">
      <c r="A11" s="1"/>
      <c r="B11" s="1"/>
      <c r="C11" s="405" t="s">
        <v>76</v>
      </c>
      <c r="D11" s="400"/>
      <c r="E11" s="283"/>
      <c r="F11" s="283"/>
      <c r="G11" s="284"/>
      <c r="H11" s="259"/>
      <c r="I11" s="281"/>
      <c r="J11" s="711"/>
      <c r="K11" s="711"/>
      <c r="L11" s="711"/>
      <c r="M11" s="711"/>
      <c r="N11" s="211"/>
      <c r="O11" s="211"/>
      <c r="P11" s="1"/>
      <c r="Q11" s="1"/>
      <c r="R11" s="1"/>
      <c r="S11" s="1"/>
    </row>
    <row r="12" spans="1:19" ht="25.5">
      <c r="A12" s="1"/>
      <c r="B12" s="1"/>
      <c r="C12" s="403" t="s">
        <v>77</v>
      </c>
      <c r="D12" s="398"/>
      <c r="E12" s="280"/>
      <c r="F12" s="280"/>
      <c r="G12" s="155"/>
      <c r="H12" s="211"/>
      <c r="I12" s="281"/>
      <c r="J12" s="711"/>
      <c r="K12" s="711"/>
      <c r="L12" s="711"/>
      <c r="M12" s="711"/>
      <c r="N12" s="211"/>
      <c r="O12" s="211"/>
      <c r="P12" s="1"/>
      <c r="Q12" s="1"/>
      <c r="R12" s="1"/>
      <c r="S12" s="1"/>
    </row>
    <row r="13" spans="1:19" ht="13.5" thickBot="1">
      <c r="A13" s="1"/>
      <c r="B13" s="1"/>
      <c r="C13" s="404" t="s">
        <v>78</v>
      </c>
      <c r="D13" s="399"/>
      <c r="E13" s="285"/>
      <c r="F13" s="285"/>
      <c r="G13" s="166"/>
      <c r="H13" s="264"/>
      <c r="I13" s="287"/>
      <c r="J13" s="712"/>
      <c r="K13" s="711"/>
      <c r="L13" s="711"/>
      <c r="M13" s="711"/>
      <c r="N13" s="211"/>
      <c r="O13" s="211"/>
      <c r="P13" s="1"/>
      <c r="Q13" s="1"/>
      <c r="R13" s="1"/>
      <c r="S13" s="1"/>
    </row>
    <row r="14" spans="1:19" ht="38.25">
      <c r="A14" s="1"/>
      <c r="B14" s="1"/>
      <c r="C14" s="405" t="s">
        <v>79</v>
      </c>
      <c r="D14" s="400"/>
      <c r="E14" s="283"/>
      <c r="F14" s="283"/>
      <c r="G14" s="288"/>
      <c r="H14" s="259"/>
      <c r="I14" s="259"/>
      <c r="J14" s="281"/>
      <c r="K14" s="711"/>
      <c r="L14" s="711"/>
      <c r="M14" s="711"/>
      <c r="N14" s="211"/>
      <c r="O14" s="211"/>
      <c r="P14" s="1"/>
      <c r="Q14" s="1"/>
      <c r="R14" s="1"/>
      <c r="S14" s="1"/>
    </row>
    <row r="15" spans="1:19" ht="26.25" thickBot="1">
      <c r="A15" s="1"/>
      <c r="B15" s="1"/>
      <c r="C15" s="404" t="s">
        <v>80</v>
      </c>
      <c r="D15" s="399"/>
      <c r="E15" s="285"/>
      <c r="F15" s="285"/>
      <c r="G15" s="166"/>
      <c r="H15" s="264"/>
      <c r="I15" s="264"/>
      <c r="J15" s="287"/>
      <c r="K15" s="712"/>
      <c r="L15" s="711"/>
      <c r="M15" s="711"/>
      <c r="N15" s="211"/>
      <c r="O15" s="211"/>
      <c r="P15" s="1"/>
      <c r="Q15" s="1"/>
      <c r="R15" s="1"/>
      <c r="S15" s="1"/>
    </row>
    <row r="16" spans="1:19" ht="25.5">
      <c r="A16" s="1"/>
      <c r="B16" s="1"/>
      <c r="C16" s="405" t="s">
        <v>81</v>
      </c>
      <c r="D16" s="400"/>
      <c r="E16" s="283"/>
      <c r="F16" s="283"/>
      <c r="G16" s="288"/>
      <c r="H16" s="259"/>
      <c r="I16" s="259"/>
      <c r="J16" s="259"/>
      <c r="K16" s="281"/>
      <c r="L16" s="711"/>
      <c r="M16" s="711"/>
      <c r="N16" s="211"/>
      <c r="O16" s="211"/>
      <c r="P16" s="1"/>
      <c r="Q16" s="1"/>
      <c r="R16" s="1"/>
      <c r="S16" s="1"/>
    </row>
    <row r="17" spans="1:19" ht="25.5">
      <c r="A17" s="1"/>
      <c r="B17" s="1"/>
      <c r="C17" s="405" t="s">
        <v>82</v>
      </c>
      <c r="D17" s="400"/>
      <c r="E17" s="283"/>
      <c r="F17" s="283"/>
      <c r="G17" s="155"/>
      <c r="H17" s="211"/>
      <c r="I17" s="211"/>
      <c r="J17" s="211"/>
      <c r="K17" s="281"/>
      <c r="L17" s="711"/>
      <c r="M17" s="711"/>
      <c r="N17" s="211"/>
      <c r="O17" s="211"/>
      <c r="P17" s="1"/>
      <c r="Q17" s="1"/>
      <c r="R17" s="1"/>
      <c r="S17" s="1"/>
    </row>
    <row r="18" spans="1:19" ht="38.25">
      <c r="A18" s="1"/>
      <c r="B18" s="1"/>
      <c r="C18" s="405" t="s">
        <v>83</v>
      </c>
      <c r="D18" s="400"/>
      <c r="E18" s="283"/>
      <c r="F18" s="283"/>
      <c r="G18" s="155"/>
      <c r="H18" s="211"/>
      <c r="I18" s="211"/>
      <c r="J18" s="211"/>
      <c r="K18" s="281"/>
      <c r="L18" s="711"/>
      <c r="M18" s="711"/>
      <c r="N18" s="211"/>
      <c r="O18" s="211"/>
      <c r="P18" s="1"/>
      <c r="Q18" s="1"/>
      <c r="R18" s="1"/>
      <c r="S18" s="1"/>
    </row>
    <row r="19" spans="1:19" ht="25.5">
      <c r="A19" s="1"/>
      <c r="B19" s="1"/>
      <c r="C19" s="405" t="s">
        <v>84</v>
      </c>
      <c r="D19" s="400"/>
      <c r="E19" s="283"/>
      <c r="F19" s="283"/>
      <c r="G19" s="155"/>
      <c r="H19" s="211"/>
      <c r="I19" s="211"/>
      <c r="J19" s="211"/>
      <c r="K19" s="281"/>
      <c r="L19" s="711"/>
      <c r="M19" s="711"/>
      <c r="N19" s="211"/>
      <c r="O19" s="211"/>
      <c r="P19" s="1"/>
      <c r="Q19" s="1"/>
      <c r="R19" s="1"/>
      <c r="S19" s="1"/>
    </row>
    <row r="20" spans="1:19" ht="39" thickBot="1">
      <c r="A20" s="1"/>
      <c r="B20" s="1"/>
      <c r="C20" s="404" t="s">
        <v>85</v>
      </c>
      <c r="D20" s="399"/>
      <c r="E20" s="285"/>
      <c r="F20" s="285"/>
      <c r="G20" s="166"/>
      <c r="H20" s="264"/>
      <c r="I20" s="264"/>
      <c r="J20" s="264"/>
      <c r="K20" s="287"/>
      <c r="L20" s="712"/>
      <c r="M20" s="711"/>
      <c r="N20" s="211"/>
      <c r="O20" s="211"/>
      <c r="P20" s="1"/>
      <c r="Q20" s="1"/>
      <c r="R20" s="1"/>
      <c r="S20" s="1"/>
    </row>
    <row r="21" spans="1:19" ht="25.5">
      <c r="A21" s="1"/>
      <c r="B21" s="1"/>
      <c r="C21" s="405" t="s">
        <v>86</v>
      </c>
      <c r="D21" s="400"/>
      <c r="E21" s="283"/>
      <c r="F21" s="283"/>
      <c r="G21" s="288"/>
      <c r="H21" s="259"/>
      <c r="I21" s="259"/>
      <c r="J21" s="259"/>
      <c r="K21" s="259"/>
      <c r="L21" s="281"/>
      <c r="M21" s="711"/>
      <c r="N21" s="211"/>
      <c r="O21" s="211"/>
      <c r="P21" s="1"/>
      <c r="Q21" s="1"/>
      <c r="R21" s="1"/>
      <c r="S21" s="1"/>
    </row>
    <row r="22" spans="1:19" ht="15" customHeight="1">
      <c r="A22" s="1"/>
      <c r="B22" s="1"/>
      <c r="C22" s="405" t="s">
        <v>87</v>
      </c>
      <c r="D22" s="400"/>
      <c r="E22" s="283"/>
      <c r="F22" s="283"/>
      <c r="G22" s="155"/>
      <c r="H22" s="211"/>
      <c r="I22" s="211"/>
      <c r="J22" s="211"/>
      <c r="K22" s="211"/>
      <c r="L22" s="281"/>
      <c r="M22" s="711"/>
      <c r="N22" s="211"/>
      <c r="O22" s="211"/>
      <c r="P22" s="1"/>
      <c r="Q22" s="1"/>
      <c r="R22" s="1"/>
      <c r="S22" s="1"/>
    </row>
    <row r="23" spans="1:19" ht="25.5">
      <c r="A23" s="1"/>
      <c r="B23" s="1"/>
      <c r="C23" s="405" t="s">
        <v>88</v>
      </c>
      <c r="D23" s="400"/>
      <c r="E23" s="283"/>
      <c r="F23" s="283"/>
      <c r="G23" s="155"/>
      <c r="H23" s="211"/>
      <c r="I23" s="211"/>
      <c r="J23" s="211"/>
      <c r="K23" s="211"/>
      <c r="L23" s="281"/>
      <c r="M23" s="711"/>
      <c r="N23" s="211"/>
      <c r="O23" s="211"/>
      <c r="P23" s="1"/>
      <c r="Q23" s="1"/>
      <c r="R23" s="1"/>
      <c r="S23" s="1"/>
    </row>
    <row r="24" spans="1:19" ht="26.25" thickBot="1">
      <c r="A24" s="1"/>
      <c r="B24" s="1"/>
      <c r="C24" s="404" t="s">
        <v>89</v>
      </c>
      <c r="D24" s="399"/>
      <c r="E24" s="285"/>
      <c r="F24" s="285"/>
      <c r="G24" s="166"/>
      <c r="H24" s="264"/>
      <c r="I24" s="264"/>
      <c r="J24" s="264"/>
      <c r="K24" s="264"/>
      <c r="L24" s="287"/>
      <c r="M24" s="712"/>
      <c r="N24" s="211"/>
      <c r="O24" s="211"/>
      <c r="P24" s="1"/>
      <c r="Q24" s="1"/>
      <c r="R24" s="1"/>
      <c r="S24" s="1"/>
    </row>
    <row r="25" spans="1:19" ht="12.75">
      <c r="A25" s="1"/>
      <c r="B25" s="1"/>
      <c r="C25" s="405" t="s">
        <v>91</v>
      </c>
      <c r="D25" s="400"/>
      <c r="E25" s="283"/>
      <c r="F25" s="283"/>
      <c r="G25" s="288"/>
      <c r="H25" s="259"/>
      <c r="I25" s="259"/>
      <c r="J25" s="259"/>
      <c r="K25" s="259"/>
      <c r="L25" s="259"/>
      <c r="M25" s="281"/>
      <c r="N25" s="211"/>
      <c r="O25" s="211"/>
      <c r="P25" s="1"/>
      <c r="Q25" s="1"/>
      <c r="R25" s="1"/>
      <c r="S25" s="1"/>
    </row>
    <row r="26" spans="1:19" ht="25.5">
      <c r="A26" s="1"/>
      <c r="B26" s="1"/>
      <c r="C26" s="405" t="s">
        <v>92</v>
      </c>
      <c r="D26" s="400"/>
      <c r="E26" s="283"/>
      <c r="F26" s="283"/>
      <c r="G26" s="155"/>
      <c r="H26" s="211"/>
      <c r="I26" s="211"/>
      <c r="J26" s="211"/>
      <c r="K26" s="211"/>
      <c r="L26" s="211"/>
      <c r="M26" s="281"/>
      <c r="N26" s="211"/>
      <c r="O26" s="211"/>
      <c r="P26" s="1"/>
      <c r="Q26" s="1"/>
      <c r="R26" s="1"/>
      <c r="S26" s="1"/>
    </row>
    <row r="27" spans="1:19" ht="26.25" thickBot="1">
      <c r="A27" s="1"/>
      <c r="B27" s="1"/>
      <c r="C27" s="404" t="s">
        <v>93</v>
      </c>
      <c r="D27" s="399"/>
      <c r="E27" s="285"/>
      <c r="F27" s="285"/>
      <c r="G27" s="166"/>
      <c r="H27" s="264"/>
      <c r="I27" s="264"/>
      <c r="J27" s="264"/>
      <c r="K27" s="264"/>
      <c r="L27" s="264"/>
      <c r="M27" s="287"/>
      <c r="N27" s="211"/>
      <c r="O27" s="211"/>
      <c r="P27" s="1"/>
      <c r="Q27" s="1"/>
      <c r="R27" s="1"/>
      <c r="S27" s="1"/>
    </row>
    <row r="28" spans="1:19" ht="25.5">
      <c r="A28" s="1"/>
      <c r="B28" s="1"/>
      <c r="C28" s="405" t="s">
        <v>94</v>
      </c>
      <c r="D28" s="400"/>
      <c r="E28" s="283"/>
      <c r="F28" s="283"/>
      <c r="G28" s="288"/>
      <c r="H28" s="259"/>
      <c r="I28" s="259"/>
      <c r="J28" s="259"/>
      <c r="K28" s="259"/>
      <c r="L28" s="259"/>
      <c r="M28" s="289"/>
      <c r="N28" s="282"/>
      <c r="O28" s="211"/>
      <c r="P28" s="1"/>
      <c r="Q28" s="1"/>
      <c r="R28" s="1"/>
      <c r="S28" s="1"/>
    </row>
    <row r="29" spans="1:19" ht="39.75" customHeight="1">
      <c r="A29" s="1"/>
      <c r="B29" s="1"/>
      <c r="C29" s="405" t="s">
        <v>95</v>
      </c>
      <c r="D29" s="400"/>
      <c r="E29" s="283"/>
      <c r="F29" s="283"/>
      <c r="G29" s="155"/>
      <c r="H29" s="211"/>
      <c r="I29" s="211"/>
      <c r="J29" s="211"/>
      <c r="K29" s="211"/>
      <c r="L29" s="211"/>
      <c r="M29" s="274"/>
      <c r="N29" s="281"/>
      <c r="O29" s="211"/>
      <c r="P29" s="1"/>
      <c r="Q29" s="1"/>
      <c r="R29" s="1"/>
      <c r="S29" s="1"/>
    </row>
    <row r="30" spans="1:19" ht="39" thickBot="1">
      <c r="A30" s="1"/>
      <c r="B30" s="1"/>
      <c r="C30" s="404" t="s">
        <v>96</v>
      </c>
      <c r="D30" s="399"/>
      <c r="E30" s="285"/>
      <c r="F30" s="285"/>
      <c r="G30" s="166"/>
      <c r="H30" s="264"/>
      <c r="I30" s="264"/>
      <c r="J30" s="264"/>
      <c r="K30" s="264"/>
      <c r="L30" s="264"/>
      <c r="M30" s="276"/>
      <c r="N30" s="287"/>
      <c r="O30" s="211"/>
      <c r="P30" s="1"/>
      <c r="Q30" s="1"/>
      <c r="R30" s="1"/>
      <c r="S30" s="1"/>
    </row>
    <row r="31" spans="1:19" ht="25.5">
      <c r="A31" s="1"/>
      <c r="B31" s="1"/>
      <c r="C31" s="405" t="s">
        <v>97</v>
      </c>
      <c r="D31" s="400"/>
      <c r="E31" s="283"/>
      <c r="F31" s="283"/>
      <c r="G31" s="288"/>
      <c r="H31" s="259"/>
      <c r="I31" s="259"/>
      <c r="J31" s="259"/>
      <c r="K31" s="259"/>
      <c r="L31" s="259"/>
      <c r="M31" s="259"/>
      <c r="N31" s="211"/>
      <c r="O31" s="281"/>
      <c r="P31" s="1"/>
      <c r="Q31" s="1"/>
      <c r="R31" s="1"/>
      <c r="S31" s="1"/>
    </row>
    <row r="32" spans="1:19" ht="26.25" thickBot="1">
      <c r="A32" s="1"/>
      <c r="B32" s="1"/>
      <c r="C32" s="406" t="s">
        <v>98</v>
      </c>
      <c r="D32" s="401"/>
      <c r="E32" s="290"/>
      <c r="F32" s="290"/>
      <c r="G32" s="166"/>
      <c r="H32" s="264"/>
      <c r="I32" s="264"/>
      <c r="J32" s="264"/>
      <c r="K32" s="264"/>
      <c r="L32" s="264"/>
      <c r="M32" s="264"/>
      <c r="N32" s="264"/>
      <c r="O32" s="287"/>
      <c r="P32" s="1"/>
      <c r="Q32" s="1"/>
      <c r="R32" s="1"/>
      <c r="S32" s="1"/>
    </row>
    <row r="33" spans="1:19" ht="12.75">
      <c r="A33" s="1"/>
      <c r="B33" s="1"/>
      <c r="C33" s="407"/>
      <c r="D33" s="402"/>
      <c r="E33" s="319"/>
      <c r="F33" s="319"/>
      <c r="G33" s="319"/>
      <c r="H33" s="295"/>
      <c r="I33" s="295"/>
      <c r="J33" s="295"/>
      <c r="K33" s="295"/>
      <c r="L33" s="295"/>
      <c r="M33" s="295"/>
      <c r="N33" s="295"/>
      <c r="O33" s="295"/>
      <c r="P33" s="1"/>
      <c r="Q33" s="1"/>
      <c r="R33" s="1"/>
      <c r="S33" s="1"/>
    </row>
    <row r="34" spans="1:19" ht="25.5">
      <c r="A34" s="1"/>
      <c r="B34" s="1"/>
      <c r="C34" s="403" t="s">
        <v>872</v>
      </c>
      <c r="D34" s="278"/>
      <c r="E34" s="278"/>
      <c r="F34" s="278"/>
      <c r="G34" s="278"/>
      <c r="H34" s="211"/>
      <c r="I34" s="211"/>
      <c r="J34" s="211"/>
      <c r="K34" s="211"/>
      <c r="L34" s="211"/>
      <c r="M34" s="211"/>
      <c r="N34" s="211"/>
      <c r="O34" s="211"/>
      <c r="P34" s="1"/>
      <c r="Q34" s="1"/>
      <c r="R34" s="1"/>
      <c r="S34" s="1"/>
    </row>
    <row r="35" spans="1:19" ht="38.25">
      <c r="A35" s="1"/>
      <c r="B35" s="1"/>
      <c r="C35" s="403" t="s">
        <v>873</v>
      </c>
      <c r="D35" s="278"/>
      <c r="E35" s="278"/>
      <c r="F35" s="278"/>
      <c r="G35" s="278"/>
      <c r="H35" s="211"/>
      <c r="I35" s="211"/>
      <c r="J35" s="211"/>
      <c r="K35" s="211"/>
      <c r="L35" s="211"/>
      <c r="M35" s="211"/>
      <c r="N35" s="211"/>
      <c r="O35" s="211"/>
      <c r="P35" s="1"/>
      <c r="Q35" s="1"/>
      <c r="R35" s="1"/>
      <c r="S35" s="1"/>
    </row>
    <row r="36" spans="1:19" ht="39" customHeight="1">
      <c r="A36" s="1"/>
      <c r="B36" s="1"/>
      <c r="C36" s="403" t="s">
        <v>874</v>
      </c>
      <c r="D36" s="278"/>
      <c r="E36" s="278"/>
      <c r="F36" s="278"/>
      <c r="G36" s="278"/>
      <c r="H36" s="211"/>
      <c r="I36" s="211"/>
      <c r="J36" s="211"/>
      <c r="K36" s="211"/>
      <c r="L36" s="211"/>
      <c r="M36" s="211"/>
      <c r="N36" s="211"/>
      <c r="O36" s="211"/>
      <c r="P36" s="1"/>
      <c r="Q36" s="1"/>
      <c r="R36" s="1"/>
      <c r="S36" s="1"/>
    </row>
    <row r="37" spans="1:19" ht="51">
      <c r="A37" s="1"/>
      <c r="B37" s="1"/>
      <c r="C37" s="403" t="s">
        <v>875</v>
      </c>
      <c r="D37" s="278"/>
      <c r="E37" s="278"/>
      <c r="F37" s="278"/>
      <c r="G37" s="278"/>
      <c r="H37" s="211"/>
      <c r="I37" s="211"/>
      <c r="J37" s="211"/>
      <c r="K37" s="211"/>
      <c r="L37" s="211"/>
      <c r="M37" s="211"/>
      <c r="N37" s="211"/>
      <c r="O37" s="211"/>
      <c r="P37" s="1"/>
      <c r="Q37" s="1"/>
      <c r="R37" s="1"/>
      <c r="S37" s="1"/>
    </row>
    <row r="38" spans="1:19" ht="39" thickBot="1">
      <c r="A38" s="1"/>
      <c r="B38" s="1"/>
      <c r="C38" s="404" t="s">
        <v>876</v>
      </c>
      <c r="D38" s="278"/>
      <c r="E38" s="278"/>
      <c r="F38" s="278"/>
      <c r="G38" s="278"/>
      <c r="H38" s="211"/>
      <c r="I38" s="211"/>
      <c r="J38" s="211"/>
      <c r="K38" s="211"/>
      <c r="L38" s="211"/>
      <c r="M38" s="211"/>
      <c r="N38" s="211"/>
      <c r="O38" s="21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279"/>
      <c r="I39" s="279"/>
      <c r="J39" s="279"/>
      <c r="K39" s="279"/>
      <c r="L39" s="279"/>
      <c r="M39" s="279"/>
      <c r="N39" s="279"/>
      <c r="O39" s="279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279"/>
      <c r="I40" s="279"/>
      <c r="J40" s="279"/>
      <c r="K40" s="279"/>
      <c r="L40" s="279"/>
      <c r="M40" s="279"/>
      <c r="N40" s="279"/>
      <c r="O40" s="279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279"/>
      <c r="I41" s="279"/>
      <c r="J41" s="279"/>
      <c r="K41" s="279"/>
      <c r="L41" s="279"/>
      <c r="M41" s="279"/>
      <c r="N41" s="279"/>
      <c r="O41" s="279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279"/>
      <c r="I42" s="279"/>
      <c r="J42" s="279"/>
      <c r="K42" s="279"/>
      <c r="L42" s="279"/>
      <c r="M42" s="279"/>
      <c r="N42" s="279"/>
      <c r="O42" s="279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279"/>
      <c r="I43" s="279"/>
      <c r="J43" s="279"/>
      <c r="K43" s="279"/>
      <c r="L43" s="279"/>
      <c r="M43" s="279"/>
      <c r="N43" s="279"/>
      <c r="O43" s="279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</sheetData>
  <sheetProtection/>
  <mergeCells count="8">
    <mergeCell ref="C3:C5"/>
    <mergeCell ref="H3:O3"/>
    <mergeCell ref="I6:I10"/>
    <mergeCell ref="J6:J13"/>
    <mergeCell ref="K6:K15"/>
    <mergeCell ref="L6:L20"/>
    <mergeCell ref="M6:M24"/>
    <mergeCell ref="D3:G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W157"/>
  <sheetViews>
    <sheetView zoomScale="75" zoomScaleNormal="75" zoomScalePageLayoutView="0" workbookViewId="0" topLeftCell="A1">
      <pane xSplit="2" ySplit="2" topLeftCell="C15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00390625" defaultRowHeight="12.75" outlineLevelRow="1" outlineLevelCol="1"/>
  <cols>
    <col min="1" max="1" width="4.875" style="0" customWidth="1"/>
    <col min="2" max="2" width="80.75390625" style="0" customWidth="1"/>
    <col min="3" max="3" width="12.625" style="0" customWidth="1"/>
    <col min="4" max="12" width="13.75390625" style="0" customWidth="1"/>
    <col min="13" max="13" width="40.125" style="0" customWidth="1" outlineLevel="1"/>
    <col min="14" max="14" width="3.625" style="0" customWidth="1"/>
    <col min="15" max="15" width="8.625" style="0" customWidth="1" outlineLevel="1"/>
    <col min="16" max="18" width="9.125" style="0" customWidth="1" outlineLevel="1"/>
    <col min="19" max="19" width="53.75390625" style="0" customWidth="1" outlineLevel="1"/>
    <col min="20" max="20" width="27.25390625" style="0" customWidth="1" outlineLevel="1"/>
    <col min="21" max="21" width="43.25390625" style="0" customWidth="1" outlineLevel="1"/>
    <col min="22" max="22" width="18.375" style="0" customWidth="1"/>
    <col min="23" max="23" width="45.75390625" style="0" customWidth="1"/>
  </cols>
  <sheetData>
    <row r="1" spans="1:13" ht="15.75" customHeight="1" thickBot="1">
      <c r="A1" s="424"/>
      <c r="B1" s="427"/>
      <c r="C1" s="420" t="s">
        <v>120</v>
      </c>
      <c r="D1" s="748" t="s">
        <v>500</v>
      </c>
      <c r="E1" s="749"/>
      <c r="F1" s="750"/>
      <c r="G1" s="751" t="s">
        <v>511</v>
      </c>
      <c r="H1" s="752"/>
      <c r="I1" s="753"/>
      <c r="J1" s="737" t="s">
        <v>512</v>
      </c>
      <c r="K1" s="738"/>
      <c r="L1" s="739"/>
      <c r="M1" s="428"/>
    </row>
    <row r="2" spans="1:21" ht="106.5" customHeight="1" thickBot="1">
      <c r="A2" s="425"/>
      <c r="B2" s="426" t="s">
        <v>175</v>
      </c>
      <c r="C2" s="421" t="s">
        <v>722</v>
      </c>
      <c r="D2" s="19" t="s">
        <v>735</v>
      </c>
      <c r="E2" s="24" t="s">
        <v>733</v>
      </c>
      <c r="F2" s="28" t="s">
        <v>732</v>
      </c>
      <c r="G2" s="19" t="s">
        <v>735</v>
      </c>
      <c r="H2" s="24" t="s">
        <v>733</v>
      </c>
      <c r="I2" s="452" t="s">
        <v>732</v>
      </c>
      <c r="J2" s="539" t="s">
        <v>735</v>
      </c>
      <c r="K2" s="540" t="s">
        <v>733</v>
      </c>
      <c r="L2" s="541" t="s">
        <v>732</v>
      </c>
      <c r="M2" s="463" t="s">
        <v>65</v>
      </c>
      <c r="N2" s="1"/>
      <c r="O2" s="526" t="s">
        <v>474</v>
      </c>
      <c r="P2" s="527" t="s">
        <v>472</v>
      </c>
      <c r="Q2" s="527" t="s">
        <v>473</v>
      </c>
      <c r="R2" s="528" t="s">
        <v>714</v>
      </c>
      <c r="S2" s="448" t="s">
        <v>715</v>
      </c>
      <c r="T2" s="448" t="s">
        <v>716</v>
      </c>
      <c r="U2" s="449" t="s">
        <v>717</v>
      </c>
    </row>
    <row r="3" spans="1:21" ht="13.5" thickBot="1">
      <c r="A3" s="17" t="s">
        <v>501</v>
      </c>
      <c r="B3" s="104" t="s">
        <v>505</v>
      </c>
      <c r="C3" s="151"/>
      <c r="D3" s="433" t="s">
        <v>625</v>
      </c>
      <c r="E3" s="294" t="s">
        <v>574</v>
      </c>
      <c r="F3" s="434" t="s">
        <v>575</v>
      </c>
      <c r="G3" s="433" t="s">
        <v>625</v>
      </c>
      <c r="H3" s="294" t="s">
        <v>576</v>
      </c>
      <c r="I3" s="433" t="s">
        <v>579</v>
      </c>
      <c r="J3" s="433" t="s">
        <v>625</v>
      </c>
      <c r="K3" s="294" t="s">
        <v>574</v>
      </c>
      <c r="L3" s="434" t="s">
        <v>578</v>
      </c>
      <c r="M3" s="464"/>
      <c r="O3" s="435" t="s">
        <v>476</v>
      </c>
      <c r="P3" s="435" t="s">
        <v>477</v>
      </c>
      <c r="Q3" s="435" t="s">
        <v>478</v>
      </c>
      <c r="R3" s="435" t="s">
        <v>479</v>
      </c>
      <c r="S3" s="471"/>
      <c r="T3" s="471"/>
      <c r="U3" s="471"/>
    </row>
    <row r="4" spans="1:21" s="8" customFormat="1" ht="42" customHeight="1" outlineLevel="1" thickBot="1">
      <c r="A4" s="8">
        <v>1</v>
      </c>
      <c r="B4" s="442" t="s">
        <v>734</v>
      </c>
      <c r="C4" s="126"/>
      <c r="D4" s="117" t="s">
        <v>335</v>
      </c>
      <c r="E4" s="52" t="s">
        <v>521</v>
      </c>
      <c r="F4" s="72" t="s">
        <v>340</v>
      </c>
      <c r="G4" s="20" t="s">
        <v>165</v>
      </c>
      <c r="H4" s="27" t="s">
        <v>529</v>
      </c>
      <c r="I4" s="453" t="s">
        <v>291</v>
      </c>
      <c r="J4" s="20" t="s">
        <v>649</v>
      </c>
      <c r="K4" s="27" t="s">
        <v>537</v>
      </c>
      <c r="L4" s="543" t="s">
        <v>724</v>
      </c>
      <c r="M4" s="153" t="s">
        <v>68</v>
      </c>
      <c r="N4" s="570">
        <v>3</v>
      </c>
      <c r="O4" s="500" t="s">
        <v>718</v>
      </c>
      <c r="P4" s="473" t="s">
        <v>719</v>
      </c>
      <c r="Q4" s="473" t="s">
        <v>719</v>
      </c>
      <c r="R4" s="474" t="s">
        <v>719</v>
      </c>
      <c r="S4" s="480" t="s">
        <v>720</v>
      </c>
      <c r="T4" s="443"/>
      <c r="U4" s="484" t="s">
        <v>721</v>
      </c>
    </row>
    <row r="5" spans="1:21" s="8" customFormat="1" ht="42.75" customHeight="1" outlineLevel="1">
      <c r="A5" s="8">
        <v>2</v>
      </c>
      <c r="B5" s="443" t="s">
        <v>556</v>
      </c>
      <c r="C5" s="127"/>
      <c r="D5" s="77"/>
      <c r="E5" s="36"/>
      <c r="F5" s="34"/>
      <c r="G5" s="33"/>
      <c r="H5" s="23" t="s">
        <v>528</v>
      </c>
      <c r="I5" s="454" t="s">
        <v>289</v>
      </c>
      <c r="J5" s="33"/>
      <c r="K5" s="23" t="s">
        <v>537</v>
      </c>
      <c r="L5" s="38" t="s">
        <v>725</v>
      </c>
      <c r="M5" s="735" t="s">
        <v>72</v>
      </c>
      <c r="N5" s="715">
        <v>2</v>
      </c>
      <c r="O5" s="501" t="s">
        <v>719</v>
      </c>
      <c r="P5" s="157" t="s">
        <v>719</v>
      </c>
      <c r="Q5" s="157" t="s">
        <v>719</v>
      </c>
      <c r="R5" s="206" t="s">
        <v>719</v>
      </c>
      <c r="S5" s="481" t="s">
        <v>55</v>
      </c>
      <c r="T5" s="483"/>
      <c r="U5" s="485" t="s">
        <v>56</v>
      </c>
    </row>
    <row r="6" spans="1:21" s="8" customFormat="1" ht="27.75" customHeight="1" outlineLevel="1" thickBot="1">
      <c r="A6" s="8">
        <v>3</v>
      </c>
      <c r="B6" s="444" t="s">
        <v>54</v>
      </c>
      <c r="C6" s="127"/>
      <c r="D6" s="77"/>
      <c r="E6" s="36"/>
      <c r="F6" s="34"/>
      <c r="G6" s="33"/>
      <c r="H6" s="26" t="s">
        <v>528</v>
      </c>
      <c r="I6" s="454" t="s">
        <v>289</v>
      </c>
      <c r="J6" s="33"/>
      <c r="K6" s="23" t="s">
        <v>537</v>
      </c>
      <c r="L6" s="38" t="s">
        <v>724</v>
      </c>
      <c r="M6" s="736"/>
      <c r="N6" s="716"/>
      <c r="O6" s="501" t="s">
        <v>719</v>
      </c>
      <c r="P6" s="157" t="s">
        <v>719</v>
      </c>
      <c r="Q6" s="157" t="s">
        <v>719</v>
      </c>
      <c r="R6" s="206" t="s">
        <v>719</v>
      </c>
      <c r="S6" s="481" t="s">
        <v>58</v>
      </c>
      <c r="T6" s="483"/>
      <c r="U6" s="485" t="s">
        <v>57</v>
      </c>
    </row>
    <row r="7" spans="1:21" s="8" customFormat="1" ht="27.75" customHeight="1" outlineLevel="1" thickBot="1">
      <c r="A7" s="8">
        <v>4</v>
      </c>
      <c r="B7" s="444" t="s">
        <v>290</v>
      </c>
      <c r="C7" s="127"/>
      <c r="D7" s="77"/>
      <c r="E7" s="36"/>
      <c r="F7" s="34"/>
      <c r="G7" s="33"/>
      <c r="H7" s="36"/>
      <c r="I7" s="456" t="s">
        <v>289</v>
      </c>
      <c r="J7" s="33"/>
      <c r="K7" s="29" t="s">
        <v>607</v>
      </c>
      <c r="L7" s="38" t="s">
        <v>724</v>
      </c>
      <c r="M7" s="21" t="s">
        <v>66</v>
      </c>
      <c r="N7" s="717"/>
      <c r="O7" s="475" t="s">
        <v>718</v>
      </c>
      <c r="P7" s="157" t="s">
        <v>719</v>
      </c>
      <c r="Q7" s="157" t="s">
        <v>719</v>
      </c>
      <c r="R7" s="206" t="s">
        <v>719</v>
      </c>
      <c r="S7" s="481" t="s">
        <v>59</v>
      </c>
      <c r="T7" s="21" t="s">
        <v>60</v>
      </c>
      <c r="U7" s="485" t="s">
        <v>61</v>
      </c>
    </row>
    <row r="8" spans="1:21" s="8" customFormat="1" ht="54.75" customHeight="1" outlineLevel="1" thickBot="1">
      <c r="A8" s="8">
        <v>5</v>
      </c>
      <c r="B8" s="442" t="s">
        <v>539</v>
      </c>
      <c r="C8" s="127"/>
      <c r="D8" s="77"/>
      <c r="E8" s="36"/>
      <c r="F8" s="34"/>
      <c r="G8" s="33"/>
      <c r="H8" s="36"/>
      <c r="I8" s="118"/>
      <c r="J8" s="33"/>
      <c r="K8" s="26" t="s">
        <v>538</v>
      </c>
      <c r="L8" s="544" t="s">
        <v>725</v>
      </c>
      <c r="M8" s="21" t="s">
        <v>67</v>
      </c>
      <c r="N8" s="571">
        <v>1</v>
      </c>
      <c r="O8" s="476" t="s">
        <v>718</v>
      </c>
      <c r="P8" s="477" t="s">
        <v>718</v>
      </c>
      <c r="Q8" s="478" t="s">
        <v>719</v>
      </c>
      <c r="R8" s="479" t="s">
        <v>719</v>
      </c>
      <c r="S8" s="482" t="s">
        <v>62</v>
      </c>
      <c r="T8" s="444" t="s">
        <v>63</v>
      </c>
      <c r="U8" s="486" t="s">
        <v>768</v>
      </c>
    </row>
    <row r="9" spans="2:14" s="8" customFormat="1" ht="13.5" outlineLevel="1" thickBot="1">
      <c r="B9" s="33"/>
      <c r="C9" s="422"/>
      <c r="D9" s="118"/>
      <c r="E9" s="36"/>
      <c r="F9" s="34"/>
      <c r="G9" s="41"/>
      <c r="H9" s="42"/>
      <c r="I9" s="537"/>
      <c r="J9" s="41"/>
      <c r="K9" s="42"/>
      <c r="L9" s="43"/>
      <c r="M9" s="447"/>
      <c r="N9" s="564"/>
    </row>
    <row r="10" spans="2:21" s="8" customFormat="1" ht="39" thickBot="1">
      <c r="B10" s="108" t="s">
        <v>506</v>
      </c>
      <c r="C10" s="80"/>
      <c r="D10" s="439" t="s">
        <v>594</v>
      </c>
      <c r="E10" s="440" t="s">
        <v>596</v>
      </c>
      <c r="F10" s="441" t="s">
        <v>596</v>
      </c>
      <c r="G10" s="439" t="s">
        <v>595</v>
      </c>
      <c r="H10" s="440" t="s">
        <v>596</v>
      </c>
      <c r="I10" s="455" t="s">
        <v>596</v>
      </c>
      <c r="J10" s="439" t="s">
        <v>596</v>
      </c>
      <c r="K10" s="440" t="s">
        <v>596</v>
      </c>
      <c r="L10" s="441" t="s">
        <v>596</v>
      </c>
      <c r="M10" s="13"/>
      <c r="N10" s="564"/>
      <c r="O10" s="572" t="s">
        <v>459</v>
      </c>
      <c r="P10" s="568" t="s">
        <v>460</v>
      </c>
      <c r="Q10" s="569" t="s">
        <v>461</v>
      </c>
      <c r="R10" s="525"/>
      <c r="S10" s="471"/>
      <c r="T10" s="471"/>
      <c r="U10" s="471"/>
    </row>
    <row r="11" spans="1:21" s="8" customFormat="1" ht="38.25" outlineLevel="1">
      <c r="A11" s="8">
        <v>1</v>
      </c>
      <c r="B11" s="14" t="s">
        <v>627</v>
      </c>
      <c r="C11" s="100"/>
      <c r="D11" s="119" t="s">
        <v>336</v>
      </c>
      <c r="E11" s="754" t="s">
        <v>261</v>
      </c>
      <c r="F11" s="37" t="s">
        <v>341</v>
      </c>
      <c r="G11" s="48" t="s">
        <v>165</v>
      </c>
      <c r="H11" s="23" t="s">
        <v>529</v>
      </c>
      <c r="I11" s="454" t="s">
        <v>291</v>
      </c>
      <c r="J11" s="48" t="s">
        <v>649</v>
      </c>
      <c r="K11" s="23" t="s">
        <v>537</v>
      </c>
      <c r="L11" s="38" t="s">
        <v>724</v>
      </c>
      <c r="M11" s="14" t="s">
        <v>626</v>
      </c>
      <c r="N11" s="718">
        <v>3</v>
      </c>
      <c r="O11" s="501" t="s">
        <v>719</v>
      </c>
      <c r="P11" s="157" t="s">
        <v>719</v>
      </c>
      <c r="Q11" s="157" t="s">
        <v>719</v>
      </c>
      <c r="R11" s="529"/>
      <c r="S11" s="484" t="s">
        <v>462</v>
      </c>
      <c r="T11" s="532"/>
      <c r="U11" s="67"/>
    </row>
    <row r="12" spans="1:21" s="8" customFormat="1" ht="41.25" customHeight="1" outlineLevel="1">
      <c r="A12" s="8">
        <v>2</v>
      </c>
      <c r="B12" s="445" t="s">
        <v>628</v>
      </c>
      <c r="C12" s="101"/>
      <c r="D12" s="120" t="s">
        <v>731</v>
      </c>
      <c r="E12" s="755"/>
      <c r="F12" s="37" t="s">
        <v>341</v>
      </c>
      <c r="G12" s="48" t="s">
        <v>165</v>
      </c>
      <c r="H12" s="23" t="s">
        <v>529</v>
      </c>
      <c r="I12" s="454" t="s">
        <v>291</v>
      </c>
      <c r="J12" s="48" t="s">
        <v>649</v>
      </c>
      <c r="K12" s="23" t="s">
        <v>537</v>
      </c>
      <c r="L12" s="38" t="s">
        <v>724</v>
      </c>
      <c r="M12" s="11" t="s">
        <v>629</v>
      </c>
      <c r="N12" s="719"/>
      <c r="O12" s="501" t="s">
        <v>719</v>
      </c>
      <c r="P12" s="157" t="s">
        <v>719</v>
      </c>
      <c r="Q12" s="157" t="s">
        <v>719</v>
      </c>
      <c r="R12" s="530"/>
      <c r="S12" s="485" t="s">
        <v>464</v>
      </c>
      <c r="T12" s="533"/>
      <c r="U12" s="472"/>
    </row>
    <row r="13" spans="1:21" s="8" customFormat="1" ht="38.25" outlineLevel="1">
      <c r="A13" s="8">
        <v>3</v>
      </c>
      <c r="B13" s="445" t="s">
        <v>631</v>
      </c>
      <c r="C13" s="101"/>
      <c r="D13" s="120" t="s">
        <v>731</v>
      </c>
      <c r="E13" s="755"/>
      <c r="F13" s="37" t="s">
        <v>341</v>
      </c>
      <c r="G13" s="48" t="s">
        <v>165</v>
      </c>
      <c r="H13" s="23" t="s">
        <v>529</v>
      </c>
      <c r="I13" s="454" t="s">
        <v>291</v>
      </c>
      <c r="J13" s="48" t="s">
        <v>649</v>
      </c>
      <c r="K13" s="23" t="s">
        <v>537</v>
      </c>
      <c r="L13" s="38" t="s">
        <v>724</v>
      </c>
      <c r="M13" s="11" t="s">
        <v>630</v>
      </c>
      <c r="N13" s="719"/>
      <c r="O13" s="501" t="s">
        <v>719</v>
      </c>
      <c r="P13" s="157" t="s">
        <v>719</v>
      </c>
      <c r="Q13" s="157" t="s">
        <v>719</v>
      </c>
      <c r="R13" s="530"/>
      <c r="S13" s="485" t="s">
        <v>464</v>
      </c>
      <c r="T13" s="533"/>
      <c r="U13" s="472"/>
    </row>
    <row r="14" spans="1:21" s="8" customFormat="1" ht="51" outlineLevel="1">
      <c r="A14" s="8">
        <v>4</v>
      </c>
      <c r="B14" s="11" t="s">
        <v>632</v>
      </c>
      <c r="C14" s="101"/>
      <c r="D14" s="120" t="s">
        <v>731</v>
      </c>
      <c r="E14" s="755"/>
      <c r="F14" s="37" t="s">
        <v>341</v>
      </c>
      <c r="G14" s="48" t="s">
        <v>165</v>
      </c>
      <c r="H14" s="23" t="s">
        <v>529</v>
      </c>
      <c r="I14" s="454" t="s">
        <v>291</v>
      </c>
      <c r="J14" s="48" t="s">
        <v>649</v>
      </c>
      <c r="K14" s="23" t="s">
        <v>537</v>
      </c>
      <c r="L14" s="38" t="s">
        <v>724</v>
      </c>
      <c r="M14" s="11" t="s">
        <v>633</v>
      </c>
      <c r="N14" s="719"/>
      <c r="O14" s="501" t="s">
        <v>719</v>
      </c>
      <c r="P14" s="157" t="s">
        <v>719</v>
      </c>
      <c r="Q14" s="157" t="s">
        <v>719</v>
      </c>
      <c r="R14" s="530"/>
      <c r="S14" s="485" t="s">
        <v>466</v>
      </c>
      <c r="T14" s="533"/>
      <c r="U14" s="472"/>
    </row>
    <row r="15" spans="1:21" s="8" customFormat="1" ht="38.25" outlineLevel="1">
      <c r="A15" s="8">
        <v>5</v>
      </c>
      <c r="B15" s="11" t="s">
        <v>634</v>
      </c>
      <c r="C15" s="101"/>
      <c r="D15" s="120" t="s">
        <v>731</v>
      </c>
      <c r="E15" s="755"/>
      <c r="F15" s="37" t="s">
        <v>341</v>
      </c>
      <c r="G15" s="48" t="s">
        <v>165</v>
      </c>
      <c r="H15" s="23" t="s">
        <v>529</v>
      </c>
      <c r="I15" s="454" t="s">
        <v>291</v>
      </c>
      <c r="J15" s="48" t="s">
        <v>649</v>
      </c>
      <c r="K15" s="23" t="s">
        <v>537</v>
      </c>
      <c r="L15" s="38" t="s">
        <v>724</v>
      </c>
      <c r="M15" s="11" t="s">
        <v>635</v>
      </c>
      <c r="N15" s="719"/>
      <c r="O15" s="501" t="s">
        <v>719</v>
      </c>
      <c r="P15" s="157" t="s">
        <v>719</v>
      </c>
      <c r="Q15" s="157" t="s">
        <v>719</v>
      </c>
      <c r="R15" s="530"/>
      <c r="S15" s="485" t="s">
        <v>462</v>
      </c>
      <c r="T15" s="533"/>
      <c r="U15" s="472"/>
    </row>
    <row r="16" spans="1:21" s="8" customFormat="1" ht="38.25" outlineLevel="1">
      <c r="A16" s="8">
        <v>6</v>
      </c>
      <c r="B16" s="11" t="s">
        <v>502</v>
      </c>
      <c r="C16" s="101"/>
      <c r="D16" s="120" t="s">
        <v>731</v>
      </c>
      <c r="E16" s="755"/>
      <c r="F16" s="37" t="s">
        <v>341</v>
      </c>
      <c r="G16" s="48" t="s">
        <v>165</v>
      </c>
      <c r="H16" s="23" t="s">
        <v>529</v>
      </c>
      <c r="I16" s="454" t="s">
        <v>291</v>
      </c>
      <c r="J16" s="48" t="s">
        <v>649</v>
      </c>
      <c r="K16" s="23" t="s">
        <v>537</v>
      </c>
      <c r="L16" s="38" t="s">
        <v>724</v>
      </c>
      <c r="M16" s="11" t="s">
        <v>636</v>
      </c>
      <c r="N16" s="719"/>
      <c r="O16" s="501" t="s">
        <v>719</v>
      </c>
      <c r="P16" s="157" t="s">
        <v>719</v>
      </c>
      <c r="Q16" s="157" t="s">
        <v>719</v>
      </c>
      <c r="R16" s="530"/>
      <c r="S16" s="485" t="s">
        <v>462</v>
      </c>
      <c r="T16" s="533"/>
      <c r="U16" s="472"/>
    </row>
    <row r="17" spans="1:21" s="8" customFormat="1" ht="38.25" outlineLevel="1">
      <c r="A17" s="8">
        <v>7</v>
      </c>
      <c r="B17" s="11" t="s">
        <v>638</v>
      </c>
      <c r="C17" s="101"/>
      <c r="D17" s="120" t="s">
        <v>731</v>
      </c>
      <c r="E17" s="755"/>
      <c r="F17" s="37" t="s">
        <v>341</v>
      </c>
      <c r="G17" s="48" t="s">
        <v>165</v>
      </c>
      <c r="H17" s="23" t="s">
        <v>529</v>
      </c>
      <c r="I17" s="454" t="s">
        <v>291</v>
      </c>
      <c r="J17" s="48" t="s">
        <v>649</v>
      </c>
      <c r="K17" s="23" t="s">
        <v>537</v>
      </c>
      <c r="L17" s="38" t="s">
        <v>724</v>
      </c>
      <c r="M17" s="11" t="s">
        <v>637</v>
      </c>
      <c r="N17" s="719"/>
      <c r="O17" s="501" t="s">
        <v>719</v>
      </c>
      <c r="P17" s="157" t="s">
        <v>719</v>
      </c>
      <c r="Q17" s="157" t="s">
        <v>719</v>
      </c>
      <c r="R17" s="530"/>
      <c r="S17" s="485" t="s">
        <v>462</v>
      </c>
      <c r="T17" s="533"/>
      <c r="U17" s="472"/>
    </row>
    <row r="18" spans="1:21" s="8" customFormat="1" ht="38.25" outlineLevel="1">
      <c r="A18" s="8">
        <v>8</v>
      </c>
      <c r="B18" s="11" t="s">
        <v>160</v>
      </c>
      <c r="C18" s="101"/>
      <c r="D18" s="120" t="s">
        <v>731</v>
      </c>
      <c r="E18" s="755"/>
      <c r="F18" s="37" t="s">
        <v>341</v>
      </c>
      <c r="G18" s="48" t="s">
        <v>165</v>
      </c>
      <c r="H18" s="23" t="s">
        <v>529</v>
      </c>
      <c r="I18" s="454" t="s">
        <v>291</v>
      </c>
      <c r="J18" s="48" t="s">
        <v>649</v>
      </c>
      <c r="K18" s="23" t="s">
        <v>537</v>
      </c>
      <c r="L18" s="38" t="s">
        <v>724</v>
      </c>
      <c r="M18" s="518" t="s">
        <v>640</v>
      </c>
      <c r="N18" s="719"/>
      <c r="O18" s="501" t="s">
        <v>719</v>
      </c>
      <c r="P18" s="157" t="s">
        <v>719</v>
      </c>
      <c r="Q18" s="157" t="s">
        <v>719</v>
      </c>
      <c r="R18" s="530"/>
      <c r="S18" s="485" t="s">
        <v>462</v>
      </c>
      <c r="T18" s="533"/>
      <c r="U18" s="472"/>
    </row>
    <row r="19" spans="1:21" s="8" customFormat="1" ht="54" customHeight="1" outlineLevel="1" thickBot="1">
      <c r="A19" s="8">
        <v>9</v>
      </c>
      <c r="B19" s="15" t="s">
        <v>639</v>
      </c>
      <c r="C19" s="101"/>
      <c r="D19" s="121" t="s">
        <v>337</v>
      </c>
      <c r="E19" s="756"/>
      <c r="F19" s="37" t="s">
        <v>341</v>
      </c>
      <c r="G19" s="32" t="s">
        <v>165</v>
      </c>
      <c r="H19" s="23" t="s">
        <v>529</v>
      </c>
      <c r="I19" s="454" t="s">
        <v>291</v>
      </c>
      <c r="J19" s="48" t="s">
        <v>649</v>
      </c>
      <c r="K19" s="23" t="s">
        <v>537</v>
      </c>
      <c r="L19" s="38" t="s">
        <v>724</v>
      </c>
      <c r="M19" s="518" t="s">
        <v>641</v>
      </c>
      <c r="N19" s="720"/>
      <c r="O19" s="501" t="s">
        <v>719</v>
      </c>
      <c r="P19" s="157" t="s">
        <v>719</v>
      </c>
      <c r="Q19" s="157" t="s">
        <v>719</v>
      </c>
      <c r="R19" s="530"/>
      <c r="S19" s="485" t="s">
        <v>462</v>
      </c>
      <c r="T19" s="533"/>
      <c r="U19" s="472"/>
    </row>
    <row r="20" spans="1:21" s="8" customFormat="1" ht="25.5" outlineLevel="1">
      <c r="A20" s="8">
        <v>10</v>
      </c>
      <c r="B20" s="14" t="s">
        <v>43</v>
      </c>
      <c r="C20" s="128"/>
      <c r="D20" s="118"/>
      <c r="E20" s="49"/>
      <c r="F20" s="35"/>
      <c r="G20" s="47" t="s">
        <v>648</v>
      </c>
      <c r="H20" s="49"/>
      <c r="I20" s="68"/>
      <c r="J20" s="48" t="s">
        <v>649</v>
      </c>
      <c r="K20" s="49"/>
      <c r="L20" s="35"/>
      <c r="M20" s="11"/>
      <c r="N20" s="715">
        <v>2</v>
      </c>
      <c r="O20" s="501" t="s">
        <v>719</v>
      </c>
      <c r="P20" s="157" t="s">
        <v>719</v>
      </c>
      <c r="Q20" s="157" t="s">
        <v>719</v>
      </c>
      <c r="R20" s="530"/>
      <c r="S20" s="485" t="s">
        <v>462</v>
      </c>
      <c r="T20" s="533"/>
      <c r="U20" s="472"/>
    </row>
    <row r="21" spans="1:21" s="8" customFormat="1" ht="12.75" outlineLevel="1">
      <c r="A21" s="8">
        <v>11</v>
      </c>
      <c r="B21" s="11" t="s">
        <v>44</v>
      </c>
      <c r="C21" s="128"/>
      <c r="D21" s="118"/>
      <c r="E21" s="49"/>
      <c r="F21" s="35"/>
      <c r="G21" s="50" t="s">
        <v>648</v>
      </c>
      <c r="H21" s="49"/>
      <c r="I21" s="68"/>
      <c r="J21" s="48" t="s">
        <v>649</v>
      </c>
      <c r="K21" s="49"/>
      <c r="L21" s="35"/>
      <c r="M21" s="11"/>
      <c r="N21" s="716"/>
      <c r="O21" s="490" t="s">
        <v>475</v>
      </c>
      <c r="P21" s="358" t="s">
        <v>719</v>
      </c>
      <c r="Q21" s="472" t="s">
        <v>475</v>
      </c>
      <c r="R21" s="530"/>
      <c r="S21" s="387" t="s">
        <v>463</v>
      </c>
      <c r="T21" s="533"/>
      <c r="U21" s="472"/>
    </row>
    <row r="22" spans="1:21" s="8" customFormat="1" ht="12.75" outlineLevel="1">
      <c r="A22" s="8">
        <v>12</v>
      </c>
      <c r="B22" s="11" t="s">
        <v>644</v>
      </c>
      <c r="C22" s="128"/>
      <c r="D22" s="118"/>
      <c r="E22" s="49"/>
      <c r="F22" s="35"/>
      <c r="G22" s="50" t="s">
        <v>648</v>
      </c>
      <c r="H22" s="49"/>
      <c r="I22" s="68"/>
      <c r="J22" s="48" t="s">
        <v>649</v>
      </c>
      <c r="K22" s="49"/>
      <c r="L22" s="35"/>
      <c r="M22" s="11"/>
      <c r="N22" s="716"/>
      <c r="O22" s="501" t="s">
        <v>719</v>
      </c>
      <c r="P22" s="157" t="s">
        <v>719</v>
      </c>
      <c r="Q22" s="472" t="s">
        <v>475</v>
      </c>
      <c r="R22" s="530"/>
      <c r="S22" s="485" t="s">
        <v>468</v>
      </c>
      <c r="T22" s="533"/>
      <c r="U22" s="472"/>
    </row>
    <row r="23" spans="1:21" s="8" customFormat="1" ht="25.5" outlineLevel="1">
      <c r="A23" s="8">
        <v>13</v>
      </c>
      <c r="B23" s="11" t="s">
        <v>645</v>
      </c>
      <c r="C23" s="128"/>
      <c r="D23" s="118"/>
      <c r="E23" s="49"/>
      <c r="F23" s="35"/>
      <c r="G23" s="50" t="s">
        <v>648</v>
      </c>
      <c r="H23" s="49"/>
      <c r="I23" s="68"/>
      <c r="J23" s="48" t="s">
        <v>649</v>
      </c>
      <c r="K23" s="49"/>
      <c r="L23" s="35"/>
      <c r="M23" s="11"/>
      <c r="N23" s="716"/>
      <c r="O23" s="490" t="s">
        <v>475</v>
      </c>
      <c r="P23" s="358" t="s">
        <v>719</v>
      </c>
      <c r="Q23" s="472" t="s">
        <v>475</v>
      </c>
      <c r="R23" s="530"/>
      <c r="S23" s="387" t="s">
        <v>463</v>
      </c>
      <c r="T23" s="533"/>
      <c r="U23" s="472"/>
    </row>
    <row r="24" spans="1:21" s="8" customFormat="1" ht="13.5" customHeight="1" outlineLevel="1">
      <c r="A24" s="8">
        <v>14</v>
      </c>
      <c r="B24" s="18" t="s">
        <v>45</v>
      </c>
      <c r="C24" s="128"/>
      <c r="D24" s="118"/>
      <c r="E24" s="49"/>
      <c r="F24" s="35"/>
      <c r="G24" s="50" t="s">
        <v>648</v>
      </c>
      <c r="H24" s="49"/>
      <c r="I24" s="68"/>
      <c r="J24" s="48" t="s">
        <v>649</v>
      </c>
      <c r="K24" s="49"/>
      <c r="L24" s="35"/>
      <c r="M24" s="11"/>
      <c r="N24" s="716"/>
      <c r="O24" s="490" t="s">
        <v>475</v>
      </c>
      <c r="P24" s="157" t="s">
        <v>719</v>
      </c>
      <c r="Q24" s="472" t="s">
        <v>475</v>
      </c>
      <c r="R24" s="530"/>
      <c r="S24" s="485" t="s">
        <v>462</v>
      </c>
      <c r="T24" s="533"/>
      <c r="U24" s="472"/>
    </row>
    <row r="25" spans="1:21" s="8" customFormat="1" ht="25.5" outlineLevel="1">
      <c r="A25" s="8">
        <v>15</v>
      </c>
      <c r="B25" s="445" t="s">
        <v>457</v>
      </c>
      <c r="C25" s="128"/>
      <c r="D25" s="118"/>
      <c r="E25" s="49"/>
      <c r="F25" s="35"/>
      <c r="G25" s="50" t="s">
        <v>648</v>
      </c>
      <c r="H25" s="49"/>
      <c r="I25" s="68"/>
      <c r="J25" s="48" t="s">
        <v>649</v>
      </c>
      <c r="K25" s="49"/>
      <c r="L25" s="35"/>
      <c r="M25" s="445"/>
      <c r="N25" s="716"/>
      <c r="O25" s="490" t="s">
        <v>475</v>
      </c>
      <c r="P25" s="358" t="s">
        <v>719</v>
      </c>
      <c r="Q25" s="472" t="s">
        <v>475</v>
      </c>
      <c r="R25" s="530"/>
      <c r="S25" s="387" t="s">
        <v>465</v>
      </c>
      <c r="T25" s="533"/>
      <c r="U25" s="472"/>
    </row>
    <row r="26" spans="1:21" s="8" customFormat="1" ht="27" customHeight="1" outlineLevel="1">
      <c r="A26" s="8">
        <v>16</v>
      </c>
      <c r="B26" s="11" t="s">
        <v>46</v>
      </c>
      <c r="C26" s="128"/>
      <c r="D26" s="118"/>
      <c r="E26" s="49"/>
      <c r="F26" s="35"/>
      <c r="G26" s="50" t="s">
        <v>648</v>
      </c>
      <c r="H26" s="49"/>
      <c r="I26" s="68"/>
      <c r="J26" s="48" t="s">
        <v>649</v>
      </c>
      <c r="K26" s="49"/>
      <c r="L26" s="35"/>
      <c r="M26" s="11"/>
      <c r="N26" s="716"/>
      <c r="O26" s="490" t="s">
        <v>475</v>
      </c>
      <c r="P26" s="358" t="s">
        <v>719</v>
      </c>
      <c r="Q26" s="472" t="s">
        <v>475</v>
      </c>
      <c r="R26" s="530"/>
      <c r="S26" s="387" t="s">
        <v>463</v>
      </c>
      <c r="T26" s="533"/>
      <c r="U26" s="472"/>
    </row>
    <row r="27" spans="1:21" s="8" customFormat="1" ht="27" customHeight="1" outlineLevel="1">
      <c r="A27" s="8">
        <v>17</v>
      </c>
      <c r="B27" s="18" t="s">
        <v>47</v>
      </c>
      <c r="C27" s="128"/>
      <c r="D27" s="118"/>
      <c r="E27" s="49"/>
      <c r="F27" s="35"/>
      <c r="G27" s="50" t="s">
        <v>648</v>
      </c>
      <c r="H27" s="49"/>
      <c r="I27" s="68"/>
      <c r="J27" s="48" t="s">
        <v>649</v>
      </c>
      <c r="K27" s="49"/>
      <c r="L27" s="35"/>
      <c r="M27" s="11"/>
      <c r="N27" s="716"/>
      <c r="O27" s="524" t="s">
        <v>719</v>
      </c>
      <c r="P27" s="358" t="s">
        <v>719</v>
      </c>
      <c r="Q27" s="472" t="s">
        <v>475</v>
      </c>
      <c r="R27" s="530"/>
      <c r="S27" s="387" t="s">
        <v>465</v>
      </c>
      <c r="T27" s="533"/>
      <c r="U27" s="472"/>
    </row>
    <row r="28" spans="1:21" s="8" customFormat="1" ht="51.75" outlineLevel="1" thickBot="1">
      <c r="A28" s="8">
        <v>18</v>
      </c>
      <c r="B28" s="15" t="s">
        <v>64</v>
      </c>
      <c r="C28" s="128"/>
      <c r="D28" s="118"/>
      <c r="E28" s="49"/>
      <c r="F28" s="35"/>
      <c r="G28" s="31" t="s">
        <v>455</v>
      </c>
      <c r="H28" s="49"/>
      <c r="I28" s="68"/>
      <c r="J28" s="32" t="s">
        <v>649</v>
      </c>
      <c r="K28" s="49"/>
      <c r="L28" s="35"/>
      <c r="M28" s="11"/>
      <c r="N28" s="716"/>
      <c r="O28" s="501" t="s">
        <v>719</v>
      </c>
      <c r="P28" s="157" t="s">
        <v>719</v>
      </c>
      <c r="Q28" s="472" t="s">
        <v>475</v>
      </c>
      <c r="R28" s="530"/>
      <c r="S28" s="485" t="s">
        <v>468</v>
      </c>
      <c r="T28" s="533"/>
      <c r="U28" s="472"/>
    </row>
    <row r="29" spans="1:21" s="8" customFormat="1" ht="37.5" customHeight="1" outlineLevel="1">
      <c r="A29" s="8">
        <v>19</v>
      </c>
      <c r="B29" s="446" t="s">
        <v>650</v>
      </c>
      <c r="C29" s="128"/>
      <c r="D29" s="118"/>
      <c r="E29" s="23" t="s">
        <v>521</v>
      </c>
      <c r="F29" s="37" t="s">
        <v>341</v>
      </c>
      <c r="G29" s="51"/>
      <c r="H29" s="23" t="s">
        <v>529</v>
      </c>
      <c r="I29" s="454" t="s">
        <v>291</v>
      </c>
      <c r="J29" s="47" t="s">
        <v>651</v>
      </c>
      <c r="K29" s="23" t="s">
        <v>537</v>
      </c>
      <c r="L29" s="38" t="s">
        <v>724</v>
      </c>
      <c r="M29" s="465"/>
      <c r="N29" s="716"/>
      <c r="O29" s="501" t="s">
        <v>719</v>
      </c>
      <c r="P29" s="157" t="s">
        <v>719</v>
      </c>
      <c r="Q29" s="472" t="s">
        <v>475</v>
      </c>
      <c r="R29" s="530"/>
      <c r="S29" s="485" t="s">
        <v>469</v>
      </c>
      <c r="T29" s="533"/>
      <c r="U29" s="472"/>
    </row>
    <row r="30" spans="1:21" s="8" customFormat="1" ht="37.5" customHeight="1" outlineLevel="1">
      <c r="A30" s="8">
        <v>20</v>
      </c>
      <c r="B30" s="11" t="s">
        <v>333</v>
      </c>
      <c r="C30" s="128"/>
      <c r="D30" s="118"/>
      <c r="E30" s="23" t="s">
        <v>521</v>
      </c>
      <c r="F30" s="37" t="s">
        <v>341</v>
      </c>
      <c r="G30" s="51"/>
      <c r="H30" s="23" t="s">
        <v>529</v>
      </c>
      <c r="I30" s="454" t="s">
        <v>291</v>
      </c>
      <c r="J30" s="79" t="s">
        <v>180</v>
      </c>
      <c r="K30" s="23" t="s">
        <v>537</v>
      </c>
      <c r="L30" s="38" t="s">
        <v>724</v>
      </c>
      <c r="M30" s="11"/>
      <c r="N30" s="716"/>
      <c r="O30" s="501" t="s">
        <v>719</v>
      </c>
      <c r="P30" s="157" t="s">
        <v>719</v>
      </c>
      <c r="Q30" s="472" t="s">
        <v>475</v>
      </c>
      <c r="R30" s="530"/>
      <c r="S30" s="485" t="s">
        <v>470</v>
      </c>
      <c r="T30" s="533"/>
      <c r="U30" s="472"/>
    </row>
    <row r="31" spans="1:21" s="8" customFormat="1" ht="38.25" outlineLevel="1">
      <c r="A31" s="8">
        <v>21</v>
      </c>
      <c r="B31" s="153" t="s">
        <v>458</v>
      </c>
      <c r="C31" s="128"/>
      <c r="D31" s="118"/>
      <c r="E31" s="23" t="s">
        <v>521</v>
      </c>
      <c r="F31" s="37" t="s">
        <v>341</v>
      </c>
      <c r="G31" s="51"/>
      <c r="H31" s="23" t="s">
        <v>529</v>
      </c>
      <c r="I31" s="454" t="s">
        <v>291</v>
      </c>
      <c r="J31" s="48" t="s">
        <v>651</v>
      </c>
      <c r="K31" s="23" t="s">
        <v>537</v>
      </c>
      <c r="L31" s="38" t="s">
        <v>724</v>
      </c>
      <c r="M31" s="153"/>
      <c r="N31" s="716"/>
      <c r="O31" s="501" t="s">
        <v>719</v>
      </c>
      <c r="P31" s="157" t="s">
        <v>719</v>
      </c>
      <c r="Q31" s="472" t="s">
        <v>475</v>
      </c>
      <c r="R31" s="530"/>
      <c r="S31" s="485" t="s">
        <v>468</v>
      </c>
      <c r="T31" s="533"/>
      <c r="U31" s="472"/>
    </row>
    <row r="32" spans="1:21" s="8" customFormat="1" ht="38.25" outlineLevel="1">
      <c r="A32" s="8">
        <v>22</v>
      </c>
      <c r="B32" s="11" t="s">
        <v>570</v>
      </c>
      <c r="C32" s="128"/>
      <c r="D32" s="118"/>
      <c r="E32" s="23" t="s">
        <v>521</v>
      </c>
      <c r="F32" s="37" t="s">
        <v>341</v>
      </c>
      <c r="G32" s="51"/>
      <c r="H32" s="23" t="s">
        <v>529</v>
      </c>
      <c r="I32" s="454" t="s">
        <v>291</v>
      </c>
      <c r="J32" s="48" t="s">
        <v>651</v>
      </c>
      <c r="K32" s="23" t="s">
        <v>537</v>
      </c>
      <c r="L32" s="38" t="s">
        <v>724</v>
      </c>
      <c r="M32" s="11"/>
      <c r="N32" s="716"/>
      <c r="O32" s="490" t="s">
        <v>475</v>
      </c>
      <c r="P32" s="358" t="s">
        <v>719</v>
      </c>
      <c r="Q32" s="472" t="s">
        <v>475</v>
      </c>
      <c r="R32" s="530"/>
      <c r="S32" s="387" t="s">
        <v>463</v>
      </c>
      <c r="T32" s="533"/>
      <c r="U32" s="472"/>
    </row>
    <row r="33" spans="1:21" s="8" customFormat="1" ht="38.25" outlineLevel="1">
      <c r="A33" s="8">
        <v>23</v>
      </c>
      <c r="B33" s="11" t="s">
        <v>571</v>
      </c>
      <c r="C33" s="128"/>
      <c r="D33" s="118"/>
      <c r="E33" s="23" t="s">
        <v>521</v>
      </c>
      <c r="F33" s="37" t="s">
        <v>341</v>
      </c>
      <c r="G33" s="51"/>
      <c r="H33" s="23" t="s">
        <v>529</v>
      </c>
      <c r="I33" s="454" t="s">
        <v>291</v>
      </c>
      <c r="J33" s="48" t="s">
        <v>651</v>
      </c>
      <c r="K33" s="23" t="s">
        <v>537</v>
      </c>
      <c r="L33" s="38" t="s">
        <v>724</v>
      </c>
      <c r="M33" s="11"/>
      <c r="N33" s="716"/>
      <c r="O33" s="490" t="s">
        <v>475</v>
      </c>
      <c r="P33" s="472" t="s">
        <v>475</v>
      </c>
      <c r="Q33" s="472" t="s">
        <v>475</v>
      </c>
      <c r="R33" s="530"/>
      <c r="S33" s="535"/>
      <c r="T33" s="533"/>
      <c r="U33" s="472"/>
    </row>
    <row r="34" spans="1:21" s="8" customFormat="1" ht="38.25" outlineLevel="1">
      <c r="A34" s="8">
        <v>24</v>
      </c>
      <c r="B34" s="11" t="s">
        <v>572</v>
      </c>
      <c r="C34" s="128"/>
      <c r="D34" s="118"/>
      <c r="E34" s="23" t="s">
        <v>521</v>
      </c>
      <c r="F34" s="37" t="s">
        <v>341</v>
      </c>
      <c r="G34" s="51"/>
      <c r="H34" s="23" t="s">
        <v>529</v>
      </c>
      <c r="I34" s="454" t="s">
        <v>291</v>
      </c>
      <c r="J34" s="48" t="s">
        <v>651</v>
      </c>
      <c r="K34" s="23" t="s">
        <v>537</v>
      </c>
      <c r="L34" s="38" t="s">
        <v>724</v>
      </c>
      <c r="M34" s="11"/>
      <c r="N34" s="716"/>
      <c r="O34" s="501" t="s">
        <v>719</v>
      </c>
      <c r="P34" s="157" t="s">
        <v>719</v>
      </c>
      <c r="Q34" s="157" t="s">
        <v>719</v>
      </c>
      <c r="R34" s="530"/>
      <c r="S34" s="485" t="s">
        <v>464</v>
      </c>
      <c r="T34" s="533"/>
      <c r="U34" s="472"/>
    </row>
    <row r="35" spans="1:21" s="8" customFormat="1" ht="38.25" outlineLevel="1">
      <c r="A35" s="8">
        <v>25</v>
      </c>
      <c r="B35" s="153" t="s">
        <v>360</v>
      </c>
      <c r="C35" s="128"/>
      <c r="D35" s="118"/>
      <c r="E35" s="23" t="s">
        <v>521</v>
      </c>
      <c r="F35" s="37" t="s">
        <v>341</v>
      </c>
      <c r="G35" s="51"/>
      <c r="H35" s="23" t="s">
        <v>529</v>
      </c>
      <c r="I35" s="454" t="s">
        <v>291</v>
      </c>
      <c r="J35" s="48" t="s">
        <v>651</v>
      </c>
      <c r="K35" s="23" t="s">
        <v>537</v>
      </c>
      <c r="L35" s="38" t="s">
        <v>724</v>
      </c>
      <c r="M35" s="153"/>
      <c r="N35" s="716"/>
      <c r="O35" s="490" t="s">
        <v>475</v>
      </c>
      <c r="P35" s="358" t="s">
        <v>719</v>
      </c>
      <c r="Q35" s="472" t="s">
        <v>475</v>
      </c>
      <c r="R35" s="530"/>
      <c r="S35" s="387" t="s">
        <v>463</v>
      </c>
      <c r="T35" s="533"/>
      <c r="U35" s="472"/>
    </row>
    <row r="36" spans="1:21" s="8" customFormat="1" ht="27.75" customHeight="1" outlineLevel="1">
      <c r="A36" s="8">
        <v>26</v>
      </c>
      <c r="B36" s="11" t="s">
        <v>361</v>
      </c>
      <c r="C36" s="128"/>
      <c r="D36" s="118"/>
      <c r="E36" s="23" t="s">
        <v>521</v>
      </c>
      <c r="F36" s="37" t="s">
        <v>341</v>
      </c>
      <c r="G36" s="51"/>
      <c r="H36" s="23" t="s">
        <v>529</v>
      </c>
      <c r="I36" s="454" t="s">
        <v>291</v>
      </c>
      <c r="J36" s="48" t="s">
        <v>651</v>
      </c>
      <c r="K36" s="23" t="s">
        <v>537</v>
      </c>
      <c r="L36" s="38" t="s">
        <v>724</v>
      </c>
      <c r="M36" s="11"/>
      <c r="N36" s="716"/>
      <c r="O36" s="501" t="s">
        <v>719</v>
      </c>
      <c r="P36" s="157" t="s">
        <v>719</v>
      </c>
      <c r="Q36" s="157" t="s">
        <v>719</v>
      </c>
      <c r="R36" s="530"/>
      <c r="S36" s="485" t="s">
        <v>467</v>
      </c>
      <c r="T36" s="533"/>
      <c r="U36" s="472"/>
    </row>
    <row r="37" spans="1:21" s="8" customFormat="1" ht="39" outlineLevel="1" thickBot="1">
      <c r="A37" s="8">
        <v>27</v>
      </c>
      <c r="B37" s="15" t="s">
        <v>332</v>
      </c>
      <c r="C37" s="128"/>
      <c r="D37" s="118"/>
      <c r="E37" s="78" t="s">
        <v>263</v>
      </c>
      <c r="F37" s="39" t="s">
        <v>341</v>
      </c>
      <c r="G37" s="51"/>
      <c r="H37" s="26" t="s">
        <v>529</v>
      </c>
      <c r="I37" s="456" t="s">
        <v>291</v>
      </c>
      <c r="J37" s="32" t="s">
        <v>264</v>
      </c>
      <c r="K37" s="26" t="s">
        <v>537</v>
      </c>
      <c r="L37" s="39" t="s">
        <v>724</v>
      </c>
      <c r="M37" s="11"/>
      <c r="N37" s="717"/>
      <c r="O37" s="501" t="s">
        <v>719</v>
      </c>
      <c r="P37" s="157" t="s">
        <v>719</v>
      </c>
      <c r="Q37" s="157" t="s">
        <v>719</v>
      </c>
      <c r="R37" s="530"/>
      <c r="S37" s="485" t="s">
        <v>471</v>
      </c>
      <c r="T37" s="533"/>
      <c r="U37" s="472"/>
    </row>
    <row r="38" spans="2:21" s="8" customFormat="1" ht="13.5" outlineLevel="1" thickBot="1">
      <c r="B38" s="114"/>
      <c r="C38" s="129"/>
      <c r="D38" s="118"/>
      <c r="E38" s="134"/>
      <c r="F38" s="135"/>
      <c r="G38" s="118"/>
      <c r="H38" s="25"/>
      <c r="I38" s="77"/>
      <c r="J38" s="33"/>
      <c r="K38" s="25"/>
      <c r="L38" s="135"/>
      <c r="M38" s="5"/>
      <c r="O38" s="490"/>
      <c r="P38" s="472"/>
      <c r="Q38" s="472"/>
      <c r="R38" s="530"/>
      <c r="S38" s="101"/>
      <c r="T38" s="533"/>
      <c r="U38" s="472"/>
    </row>
    <row r="39" spans="1:21" s="8" customFormat="1" ht="26.25" outlineLevel="1" thickBot="1">
      <c r="A39" s="396"/>
      <c r="B39" s="136" t="s">
        <v>128</v>
      </c>
      <c r="C39" s="740" t="s">
        <v>346</v>
      </c>
      <c r="D39" s="741"/>
      <c r="E39" s="741"/>
      <c r="F39" s="742"/>
      <c r="G39" s="743" t="s">
        <v>347</v>
      </c>
      <c r="H39" s="744"/>
      <c r="I39" s="744"/>
      <c r="J39" s="745" t="s">
        <v>348</v>
      </c>
      <c r="K39" s="746"/>
      <c r="L39" s="747"/>
      <c r="M39" s="466"/>
      <c r="N39" s="564"/>
      <c r="O39" s="508"/>
      <c r="P39" s="509"/>
      <c r="Q39" s="509"/>
      <c r="R39" s="531"/>
      <c r="S39" s="536"/>
      <c r="T39" s="534"/>
      <c r="U39" s="509"/>
    </row>
    <row r="40" spans="2:14" s="8" customFormat="1" ht="13.5" outlineLevel="1" thickBot="1">
      <c r="B40" s="114"/>
      <c r="C40" s="128"/>
      <c r="D40" s="68"/>
      <c r="E40" s="49"/>
      <c r="F40" s="35"/>
      <c r="G40" s="51"/>
      <c r="H40" s="49"/>
      <c r="I40" s="68"/>
      <c r="J40" s="51"/>
      <c r="K40" s="49"/>
      <c r="L40" s="35"/>
      <c r="M40" s="5"/>
      <c r="N40" s="564"/>
    </row>
    <row r="41" spans="2:21" s="8" customFormat="1" ht="13.5" thickBot="1">
      <c r="B41" s="115" t="s">
        <v>161</v>
      </c>
      <c r="C41" s="80"/>
      <c r="D41" s="44"/>
      <c r="E41" s="45"/>
      <c r="F41" s="46"/>
      <c r="G41" s="30"/>
      <c r="H41" s="45"/>
      <c r="I41" s="44"/>
      <c r="J41" s="30"/>
      <c r="K41" s="45"/>
      <c r="L41" s="46"/>
      <c r="M41" s="467"/>
      <c r="O41" s="131"/>
      <c r="P41" s="471"/>
      <c r="Q41" s="471"/>
      <c r="R41" s="471"/>
      <c r="S41" s="471"/>
      <c r="T41" s="471"/>
      <c r="U41" s="471"/>
    </row>
    <row r="42" spans="1:21" s="8" customFormat="1" ht="79.5" customHeight="1" outlineLevel="1" thickBot="1">
      <c r="A42" s="417">
        <v>1</v>
      </c>
      <c r="B42" s="14" t="s">
        <v>557</v>
      </c>
      <c r="C42" s="249"/>
      <c r="D42" s="120" t="s">
        <v>731</v>
      </c>
      <c r="E42" s="23" t="s">
        <v>165</v>
      </c>
      <c r="F42" s="724" t="s">
        <v>267</v>
      </c>
      <c r="G42" s="48" t="s">
        <v>165</v>
      </c>
      <c r="H42" s="23" t="s">
        <v>529</v>
      </c>
      <c r="I42" s="454" t="s">
        <v>291</v>
      </c>
      <c r="J42" s="48" t="s">
        <v>649</v>
      </c>
      <c r="K42" s="23" t="s">
        <v>537</v>
      </c>
      <c r="L42" s="38" t="s">
        <v>724</v>
      </c>
      <c r="M42" s="85"/>
      <c r="N42" s="718">
        <v>3</v>
      </c>
      <c r="O42" s="488"/>
      <c r="P42" s="67"/>
      <c r="Q42" s="67"/>
      <c r="R42" s="67"/>
      <c r="S42" s="67"/>
      <c r="T42" s="67"/>
      <c r="U42" s="67"/>
    </row>
    <row r="43" spans="1:21" s="8" customFormat="1" ht="38.25" outlineLevel="1">
      <c r="A43" s="417">
        <v>2</v>
      </c>
      <c r="B43" s="11" t="s">
        <v>0</v>
      </c>
      <c r="C43" s="100"/>
      <c r="D43" s="120" t="s">
        <v>731</v>
      </c>
      <c r="E43" s="23" t="s">
        <v>165</v>
      </c>
      <c r="F43" s="725"/>
      <c r="G43" s="48" t="s">
        <v>165</v>
      </c>
      <c r="H43" s="23" t="s">
        <v>529</v>
      </c>
      <c r="I43" s="454" t="s">
        <v>291</v>
      </c>
      <c r="J43" s="48" t="s">
        <v>649</v>
      </c>
      <c r="K43" s="23" t="s">
        <v>537</v>
      </c>
      <c r="L43" s="38" t="s">
        <v>724</v>
      </c>
      <c r="M43" s="387"/>
      <c r="N43" s="719"/>
      <c r="O43" s="490"/>
      <c r="P43" s="472"/>
      <c r="Q43" s="472"/>
      <c r="R43" s="472"/>
      <c r="S43" s="472"/>
      <c r="T43" s="472"/>
      <c r="U43" s="472"/>
    </row>
    <row r="44" spans="1:21" s="8" customFormat="1" ht="38.25" outlineLevel="1">
      <c r="A44" s="417">
        <v>3</v>
      </c>
      <c r="B44" s="11" t="s">
        <v>1</v>
      </c>
      <c r="C44" s="101"/>
      <c r="D44" s="120" t="s">
        <v>731</v>
      </c>
      <c r="E44" s="23" t="s">
        <v>165</v>
      </c>
      <c r="F44" s="725"/>
      <c r="G44" s="48" t="s">
        <v>165</v>
      </c>
      <c r="H44" s="23" t="s">
        <v>529</v>
      </c>
      <c r="I44" s="454" t="s">
        <v>291</v>
      </c>
      <c r="J44" s="48" t="s">
        <v>649</v>
      </c>
      <c r="K44" s="23" t="s">
        <v>537</v>
      </c>
      <c r="L44" s="38" t="s">
        <v>724</v>
      </c>
      <c r="M44" s="387"/>
      <c r="N44" s="719"/>
      <c r="O44" s="490"/>
      <c r="P44" s="472"/>
      <c r="Q44" s="472"/>
      <c r="R44" s="472"/>
      <c r="S44" s="472"/>
      <c r="T44" s="472"/>
      <c r="U44" s="472"/>
    </row>
    <row r="45" spans="1:21" s="8" customFormat="1" ht="39" outlineLevel="1" thickBot="1">
      <c r="A45" s="417">
        <v>4</v>
      </c>
      <c r="B45" s="15" t="s">
        <v>418</v>
      </c>
      <c r="C45" s="101"/>
      <c r="D45" s="122" t="s">
        <v>731</v>
      </c>
      <c r="E45" s="26" t="s">
        <v>165</v>
      </c>
      <c r="F45" s="726"/>
      <c r="G45" s="32" t="s">
        <v>165</v>
      </c>
      <c r="H45" s="26" t="s">
        <v>529</v>
      </c>
      <c r="I45" s="456" t="s">
        <v>291</v>
      </c>
      <c r="J45" s="32" t="s">
        <v>649</v>
      </c>
      <c r="K45" s="23" t="s">
        <v>537</v>
      </c>
      <c r="L45" s="38" t="s">
        <v>724</v>
      </c>
      <c r="M45" s="487"/>
      <c r="N45" s="720"/>
      <c r="O45" s="490"/>
      <c r="P45" s="472"/>
      <c r="Q45" s="472"/>
      <c r="R45" s="472"/>
      <c r="S45" s="472"/>
      <c r="T45" s="472"/>
      <c r="U45" s="472"/>
    </row>
    <row r="46" spans="1:21" s="8" customFormat="1" ht="53.25" customHeight="1" outlineLevel="1">
      <c r="A46" s="417">
        <v>5</v>
      </c>
      <c r="B46" s="14" t="s">
        <v>362</v>
      </c>
      <c r="C46" s="128"/>
      <c r="D46" s="68"/>
      <c r="E46" s="49"/>
      <c r="F46" s="35"/>
      <c r="G46" s="51"/>
      <c r="H46" s="49"/>
      <c r="I46" s="68"/>
      <c r="J46" s="47" t="s">
        <v>651</v>
      </c>
      <c r="K46" s="83" t="s">
        <v>262</v>
      </c>
      <c r="L46" s="545" t="s">
        <v>262</v>
      </c>
      <c r="M46" s="385" t="s">
        <v>252</v>
      </c>
      <c r="N46" s="559"/>
      <c r="O46" s="490"/>
      <c r="P46" s="472"/>
      <c r="Q46" s="472"/>
      <c r="R46" s="472"/>
      <c r="S46" s="472"/>
      <c r="T46" s="472"/>
      <c r="U46" s="472"/>
    </row>
    <row r="47" spans="1:21" s="8" customFormat="1" ht="25.5" outlineLevel="1">
      <c r="A47" s="417">
        <v>6</v>
      </c>
      <c r="B47" s="11" t="s">
        <v>363</v>
      </c>
      <c r="C47" s="128"/>
      <c r="D47" s="68"/>
      <c r="E47" s="49"/>
      <c r="F47" s="35"/>
      <c r="G47" s="51"/>
      <c r="H47" s="49"/>
      <c r="I47" s="68"/>
      <c r="J47" s="48" t="s">
        <v>651</v>
      </c>
      <c r="K47" s="83" t="s">
        <v>262</v>
      </c>
      <c r="L47" s="545" t="s">
        <v>262</v>
      </c>
      <c r="M47" s="387" t="s">
        <v>358</v>
      </c>
      <c r="N47" s="559"/>
      <c r="O47" s="490"/>
      <c r="P47" s="472"/>
      <c r="Q47" s="472"/>
      <c r="R47" s="472"/>
      <c r="S47" s="472"/>
      <c r="T47" s="472"/>
      <c r="U47" s="472"/>
    </row>
    <row r="48" spans="1:21" s="8" customFormat="1" ht="40.5" customHeight="1" outlineLevel="1">
      <c r="A48" s="8">
        <v>7</v>
      </c>
      <c r="B48" s="496" t="s">
        <v>364</v>
      </c>
      <c r="C48" s="128"/>
      <c r="D48" s="68"/>
      <c r="E48" s="49"/>
      <c r="F48" s="35"/>
      <c r="G48" s="51"/>
      <c r="H48" s="49"/>
      <c r="I48" s="68"/>
      <c r="J48" s="48" t="s">
        <v>651</v>
      </c>
      <c r="K48" s="83" t="s">
        <v>262</v>
      </c>
      <c r="L48" s="545" t="s">
        <v>262</v>
      </c>
      <c r="M48" s="496" t="s">
        <v>840</v>
      </c>
      <c r="N48" s="559"/>
      <c r="O48" s="475" t="s">
        <v>718</v>
      </c>
      <c r="P48" s="495" t="s">
        <v>771</v>
      </c>
      <c r="Q48" s="495" t="s">
        <v>719</v>
      </c>
      <c r="R48" s="495" t="s">
        <v>719</v>
      </c>
      <c r="S48" s="450" t="s">
        <v>781</v>
      </c>
      <c r="T48" s="91"/>
      <c r="U48" s="157" t="s">
        <v>102</v>
      </c>
    </row>
    <row r="49" spans="1:21" s="8" customFormat="1" ht="27.75" customHeight="1" outlineLevel="1">
      <c r="A49" s="8">
        <v>8</v>
      </c>
      <c r="B49" s="496" t="s">
        <v>293</v>
      </c>
      <c r="C49" s="128"/>
      <c r="D49" s="68"/>
      <c r="E49" s="49"/>
      <c r="F49" s="35"/>
      <c r="G49" s="51"/>
      <c r="H49" s="49"/>
      <c r="I49" s="68"/>
      <c r="J49" s="48" t="s">
        <v>651</v>
      </c>
      <c r="K49" s="83" t="s">
        <v>262</v>
      </c>
      <c r="L49" s="545" t="s">
        <v>262</v>
      </c>
      <c r="M49" s="496" t="s">
        <v>71</v>
      </c>
      <c r="N49" s="559"/>
      <c r="O49" s="475" t="s">
        <v>718</v>
      </c>
      <c r="P49" s="450" t="s">
        <v>718</v>
      </c>
      <c r="Q49" s="495" t="s">
        <v>719</v>
      </c>
      <c r="R49" s="495" t="s">
        <v>719</v>
      </c>
      <c r="S49" s="450" t="s">
        <v>820</v>
      </c>
      <c r="T49" s="91"/>
      <c r="U49" s="157" t="s">
        <v>821</v>
      </c>
    </row>
    <row r="50" spans="1:21" s="8" customFormat="1" ht="78.75" customHeight="1" outlineLevel="1">
      <c r="A50" s="417">
        <v>9</v>
      </c>
      <c r="B50" s="11" t="s">
        <v>569</v>
      </c>
      <c r="C50" s="128"/>
      <c r="D50" s="68"/>
      <c r="E50" s="49"/>
      <c r="F50" s="35"/>
      <c r="G50" s="51"/>
      <c r="H50" s="49"/>
      <c r="I50" s="68"/>
      <c r="J50" s="48" t="s">
        <v>651</v>
      </c>
      <c r="K50" s="83" t="s">
        <v>262</v>
      </c>
      <c r="L50" s="545" t="s">
        <v>262</v>
      </c>
      <c r="M50" s="387"/>
      <c r="N50" s="562">
        <v>1</v>
      </c>
      <c r="O50" s="490"/>
      <c r="P50" s="472"/>
      <c r="Q50" s="472"/>
      <c r="R50" s="472"/>
      <c r="S50" s="472"/>
      <c r="T50" s="472"/>
      <c r="U50" s="472"/>
    </row>
    <row r="51" spans="1:21" s="8" customFormat="1" ht="53.25" customHeight="1" outlineLevel="1">
      <c r="A51" s="8">
        <v>10</v>
      </c>
      <c r="B51" s="497" t="s">
        <v>295</v>
      </c>
      <c r="C51" s="128"/>
      <c r="D51" s="68"/>
      <c r="E51" s="49"/>
      <c r="F51" s="35"/>
      <c r="G51" s="51"/>
      <c r="H51" s="49"/>
      <c r="I51" s="68"/>
      <c r="J51" s="48" t="s">
        <v>651</v>
      </c>
      <c r="K51" s="83" t="s">
        <v>262</v>
      </c>
      <c r="L51" s="545" t="s">
        <v>262</v>
      </c>
      <c r="M51" s="510" t="s">
        <v>50</v>
      </c>
      <c r="N51" s="559"/>
      <c r="O51" s="475" t="s">
        <v>718</v>
      </c>
      <c r="P51" s="495" t="s">
        <v>771</v>
      </c>
      <c r="Q51" s="495" t="s">
        <v>719</v>
      </c>
      <c r="R51" s="495" t="s">
        <v>719</v>
      </c>
      <c r="S51" s="450" t="s">
        <v>772</v>
      </c>
      <c r="T51" s="161"/>
      <c r="U51" s="157" t="s">
        <v>773</v>
      </c>
    </row>
    <row r="52" spans="1:21" s="8" customFormat="1" ht="38.25" outlineLevel="1">
      <c r="A52" s="8">
        <v>11</v>
      </c>
      <c r="B52" s="496" t="s">
        <v>294</v>
      </c>
      <c r="C52" s="128"/>
      <c r="D52" s="68"/>
      <c r="E52" s="49"/>
      <c r="F52" s="35"/>
      <c r="G52" s="51"/>
      <c r="H52" s="49"/>
      <c r="I52" s="68"/>
      <c r="J52" s="48" t="s">
        <v>651</v>
      </c>
      <c r="K52" s="83" t="s">
        <v>262</v>
      </c>
      <c r="L52" s="545" t="s">
        <v>262</v>
      </c>
      <c r="M52" s="496" t="s">
        <v>69</v>
      </c>
      <c r="N52" s="559"/>
      <c r="O52" s="475" t="s">
        <v>718</v>
      </c>
      <c r="P52" s="495" t="s">
        <v>719</v>
      </c>
      <c r="Q52" s="495" t="s">
        <v>719</v>
      </c>
      <c r="R52" s="495" t="s">
        <v>719</v>
      </c>
      <c r="S52" s="450" t="s">
        <v>769</v>
      </c>
      <c r="T52" s="161"/>
      <c r="U52" s="157" t="s">
        <v>770</v>
      </c>
    </row>
    <row r="53" spans="1:21" s="8" customFormat="1" ht="39" customHeight="1" outlineLevel="1" thickBot="1">
      <c r="A53" s="417">
        <v>12</v>
      </c>
      <c r="B53" s="6" t="s">
        <v>365</v>
      </c>
      <c r="C53" s="128"/>
      <c r="D53" s="68"/>
      <c r="E53" s="49"/>
      <c r="F53" s="35"/>
      <c r="G53" s="51"/>
      <c r="H53" s="49"/>
      <c r="I53" s="68"/>
      <c r="J53" s="32" t="s">
        <v>651</v>
      </c>
      <c r="K53" s="83" t="s">
        <v>262</v>
      </c>
      <c r="L53" s="545" t="s">
        <v>262</v>
      </c>
      <c r="M53" s="387"/>
      <c r="N53" s="559"/>
      <c r="O53" s="492"/>
      <c r="P53" s="493"/>
      <c r="Q53" s="493"/>
      <c r="R53" s="493"/>
      <c r="S53" s="493"/>
      <c r="T53" s="493"/>
      <c r="U53" s="493"/>
    </row>
    <row r="54" spans="2:13" s="8" customFormat="1" ht="13.5" outlineLevel="1" thickBot="1">
      <c r="B54" s="6"/>
      <c r="C54" s="129"/>
      <c r="D54" s="68"/>
      <c r="E54" s="49"/>
      <c r="F54" s="35"/>
      <c r="G54" s="51"/>
      <c r="H54" s="49"/>
      <c r="I54" s="68"/>
      <c r="J54" s="51"/>
      <c r="K54" s="49"/>
      <c r="L54" s="35"/>
      <c r="M54" s="6"/>
    </row>
    <row r="55" spans="1:21" s="8" customFormat="1" ht="13.5" thickBot="1">
      <c r="A55" s="74" t="s">
        <v>503</v>
      </c>
      <c r="B55" s="53" t="s">
        <v>504</v>
      </c>
      <c r="C55" s="435"/>
      <c r="D55" s="436" t="s">
        <v>580</v>
      </c>
      <c r="E55" s="437" t="s">
        <v>582</v>
      </c>
      <c r="F55" s="438" t="s">
        <v>584</v>
      </c>
      <c r="G55" s="436" t="s">
        <v>580</v>
      </c>
      <c r="H55" s="437" t="s">
        <v>582</v>
      </c>
      <c r="I55" s="436" t="s">
        <v>585</v>
      </c>
      <c r="J55" s="546" t="s">
        <v>581</v>
      </c>
      <c r="K55" s="437" t="s">
        <v>583</v>
      </c>
      <c r="L55" s="438" t="s">
        <v>586</v>
      </c>
      <c r="M55" s="54"/>
      <c r="O55" s="131"/>
      <c r="P55" s="471"/>
      <c r="Q55" s="471"/>
      <c r="R55" s="471"/>
      <c r="S55" s="471"/>
      <c r="T55" s="471"/>
      <c r="U55" s="471"/>
    </row>
    <row r="56" spans="1:21" s="8" customFormat="1" ht="76.5" customHeight="1" outlineLevel="1">
      <c r="A56" s="8">
        <v>1</v>
      </c>
      <c r="B56" s="109" t="s">
        <v>166</v>
      </c>
      <c r="C56" s="100"/>
      <c r="D56" s="119" t="s">
        <v>162</v>
      </c>
      <c r="E56" s="23" t="s">
        <v>523</v>
      </c>
      <c r="F56" s="38" t="s">
        <v>343</v>
      </c>
      <c r="G56" s="48" t="s">
        <v>165</v>
      </c>
      <c r="H56" s="23" t="s">
        <v>529</v>
      </c>
      <c r="I56" s="538" t="s">
        <v>291</v>
      </c>
      <c r="J56" s="55" t="s">
        <v>649</v>
      </c>
      <c r="K56" s="23" t="s">
        <v>537</v>
      </c>
      <c r="L56" s="38" t="s">
        <v>724</v>
      </c>
      <c r="M56" s="152" t="s">
        <v>48</v>
      </c>
      <c r="N56" s="718">
        <v>3</v>
      </c>
      <c r="O56" s="47" t="s">
        <v>771</v>
      </c>
      <c r="P56" s="473" t="s">
        <v>719</v>
      </c>
      <c r="Q56" s="473" t="s">
        <v>719</v>
      </c>
      <c r="R56" s="474" t="s">
        <v>719</v>
      </c>
      <c r="S56" s="480" t="s">
        <v>774</v>
      </c>
      <c r="T56" s="443" t="s">
        <v>775</v>
      </c>
      <c r="U56" s="484" t="s">
        <v>776</v>
      </c>
    </row>
    <row r="57" spans="1:21" s="8" customFormat="1" ht="29.25" customHeight="1" outlineLevel="1" thickBot="1">
      <c r="A57" s="8">
        <v>2</v>
      </c>
      <c r="B57" s="110" t="s">
        <v>526</v>
      </c>
      <c r="C57" s="101"/>
      <c r="D57" s="123" t="s">
        <v>162</v>
      </c>
      <c r="E57" s="26" t="s">
        <v>523</v>
      </c>
      <c r="F57" s="38" t="s">
        <v>343</v>
      </c>
      <c r="G57" s="48" t="s">
        <v>165</v>
      </c>
      <c r="H57" s="26" t="s">
        <v>529</v>
      </c>
      <c r="I57" s="454" t="s">
        <v>291</v>
      </c>
      <c r="J57" s="58" t="s">
        <v>296</v>
      </c>
      <c r="K57" s="26" t="s">
        <v>537</v>
      </c>
      <c r="L57" s="38" t="s">
        <v>726</v>
      </c>
      <c r="M57" s="468" t="s">
        <v>49</v>
      </c>
      <c r="N57" s="719"/>
      <c r="O57" s="503" t="s">
        <v>718</v>
      </c>
      <c r="P57" s="502" t="s">
        <v>718</v>
      </c>
      <c r="Q57" s="502" t="s">
        <v>718</v>
      </c>
      <c r="R57" s="504" t="s">
        <v>718</v>
      </c>
      <c r="S57" s="505" t="s">
        <v>142</v>
      </c>
      <c r="T57" s="21" t="s">
        <v>139</v>
      </c>
      <c r="U57" s="101"/>
    </row>
    <row r="58" spans="1:21" s="8" customFormat="1" ht="78.75" customHeight="1" outlineLevel="1">
      <c r="A58" s="417">
        <v>3</v>
      </c>
      <c r="B58" s="112" t="s">
        <v>683</v>
      </c>
      <c r="C58" s="126"/>
      <c r="D58" s="123" t="s">
        <v>162</v>
      </c>
      <c r="E58" s="23" t="s">
        <v>522</v>
      </c>
      <c r="F58" s="429" t="s">
        <v>419</v>
      </c>
      <c r="G58" s="48" t="s">
        <v>165</v>
      </c>
      <c r="H58" s="27" t="s">
        <v>529</v>
      </c>
      <c r="I58" s="454" t="s">
        <v>291</v>
      </c>
      <c r="J58" s="48" t="s">
        <v>649</v>
      </c>
      <c r="K58" s="27" t="s">
        <v>537</v>
      </c>
      <c r="L58" s="38" t="s">
        <v>724</v>
      </c>
      <c r="M58" s="387"/>
      <c r="N58" s="719"/>
      <c r="O58" s="490"/>
      <c r="P58" s="472"/>
      <c r="Q58" s="472"/>
      <c r="R58" s="491"/>
      <c r="S58" s="101"/>
      <c r="T58" s="101"/>
      <c r="U58" s="101"/>
    </row>
    <row r="59" spans="1:21" s="8" customFormat="1" ht="63.75" customHeight="1" outlineLevel="1">
      <c r="A59" s="417">
        <v>4</v>
      </c>
      <c r="B59" s="112" t="s">
        <v>684</v>
      </c>
      <c r="C59" s="126"/>
      <c r="D59" s="123" t="s">
        <v>162</v>
      </c>
      <c r="E59" s="23" t="s">
        <v>165</v>
      </c>
      <c r="F59" s="430"/>
      <c r="G59" s="48" t="s">
        <v>165</v>
      </c>
      <c r="H59" s="23" t="s">
        <v>529</v>
      </c>
      <c r="I59" s="454" t="s">
        <v>291</v>
      </c>
      <c r="J59" s="48" t="s">
        <v>649</v>
      </c>
      <c r="K59" s="23" t="s">
        <v>537</v>
      </c>
      <c r="L59" s="38" t="s">
        <v>724</v>
      </c>
      <c r="M59" s="387"/>
      <c r="N59" s="719"/>
      <c r="O59" s="490"/>
      <c r="P59" s="472"/>
      <c r="Q59" s="472"/>
      <c r="R59" s="491"/>
      <c r="S59" s="101"/>
      <c r="T59" s="101"/>
      <c r="U59" s="101"/>
    </row>
    <row r="60" spans="1:21" s="8" customFormat="1" ht="51" outlineLevel="1">
      <c r="A60" s="417">
        <v>5</v>
      </c>
      <c r="B60" s="112" t="s">
        <v>417</v>
      </c>
      <c r="C60" s="126"/>
      <c r="D60" s="123" t="s">
        <v>162</v>
      </c>
      <c r="E60" s="23" t="s">
        <v>165</v>
      </c>
      <c r="F60" s="430"/>
      <c r="G60" s="48" t="s">
        <v>165</v>
      </c>
      <c r="H60" s="23" t="s">
        <v>529</v>
      </c>
      <c r="I60" s="454" t="s">
        <v>291</v>
      </c>
      <c r="J60" s="48" t="s">
        <v>649</v>
      </c>
      <c r="K60" s="23" t="s">
        <v>537</v>
      </c>
      <c r="L60" s="38" t="s">
        <v>724</v>
      </c>
      <c r="M60" s="387"/>
      <c r="N60" s="719"/>
      <c r="O60" s="490"/>
      <c r="P60" s="472"/>
      <c r="Q60" s="472"/>
      <c r="R60" s="491"/>
      <c r="S60" s="101"/>
      <c r="T60" s="101"/>
      <c r="U60" s="101"/>
    </row>
    <row r="61" spans="1:21" s="8" customFormat="1" ht="54" customHeight="1" outlineLevel="1">
      <c r="A61" s="417">
        <v>6</v>
      </c>
      <c r="B61" s="112" t="s">
        <v>685</v>
      </c>
      <c r="C61" s="126"/>
      <c r="D61" s="123" t="s">
        <v>162</v>
      </c>
      <c r="E61" s="23" t="s">
        <v>165</v>
      </c>
      <c r="F61" s="430"/>
      <c r="G61" s="48" t="s">
        <v>165</v>
      </c>
      <c r="H61" s="23" t="s">
        <v>529</v>
      </c>
      <c r="I61" s="454" t="s">
        <v>291</v>
      </c>
      <c r="J61" s="48" t="s">
        <v>649</v>
      </c>
      <c r="K61" s="23" t="s">
        <v>537</v>
      </c>
      <c r="L61" s="38" t="s">
        <v>724</v>
      </c>
      <c r="M61" s="387"/>
      <c r="N61" s="719"/>
      <c r="O61" s="490"/>
      <c r="P61" s="472"/>
      <c r="Q61" s="472"/>
      <c r="R61" s="491"/>
      <c r="S61" s="101"/>
      <c r="T61" s="101"/>
      <c r="U61" s="101"/>
    </row>
    <row r="62" spans="1:21" s="8" customFormat="1" ht="67.5" customHeight="1" outlineLevel="1">
      <c r="A62" s="417">
        <v>7</v>
      </c>
      <c r="B62" s="112" t="s">
        <v>686</v>
      </c>
      <c r="C62" s="126"/>
      <c r="D62" s="123" t="s">
        <v>162</v>
      </c>
      <c r="E62" s="23" t="s">
        <v>165</v>
      </c>
      <c r="F62" s="430"/>
      <c r="G62" s="48" t="s">
        <v>165</v>
      </c>
      <c r="H62" s="23" t="s">
        <v>529</v>
      </c>
      <c r="I62" s="454" t="s">
        <v>291</v>
      </c>
      <c r="J62" s="48" t="s">
        <v>649</v>
      </c>
      <c r="K62" s="23" t="s">
        <v>537</v>
      </c>
      <c r="L62" s="38" t="s">
        <v>724</v>
      </c>
      <c r="M62" s="387"/>
      <c r="N62" s="719"/>
      <c r="O62" s="490"/>
      <c r="P62" s="472"/>
      <c r="Q62" s="472"/>
      <c r="R62" s="491"/>
      <c r="S62" s="101"/>
      <c r="T62" s="101"/>
      <c r="U62" s="101"/>
    </row>
    <row r="63" spans="1:21" s="8" customFormat="1" ht="64.5" customHeight="1" outlineLevel="1">
      <c r="A63" s="417">
        <v>8</v>
      </c>
      <c r="B63" s="112" t="s">
        <v>453</v>
      </c>
      <c r="C63" s="126"/>
      <c r="D63" s="123" t="s">
        <v>162</v>
      </c>
      <c r="E63" s="23" t="s">
        <v>165</v>
      </c>
      <c r="F63" s="430"/>
      <c r="G63" s="48" t="s">
        <v>165</v>
      </c>
      <c r="H63" s="23" t="s">
        <v>529</v>
      </c>
      <c r="I63" s="454" t="s">
        <v>291</v>
      </c>
      <c r="J63" s="48" t="s">
        <v>649</v>
      </c>
      <c r="K63" s="23" t="s">
        <v>537</v>
      </c>
      <c r="L63" s="38" t="s">
        <v>724</v>
      </c>
      <c r="M63" s="387"/>
      <c r="N63" s="719"/>
      <c r="O63" s="490"/>
      <c r="P63" s="472"/>
      <c r="Q63" s="472"/>
      <c r="R63" s="491"/>
      <c r="S63" s="101"/>
      <c r="T63" s="101"/>
      <c r="U63" s="101"/>
    </row>
    <row r="64" spans="1:21" s="8" customFormat="1" ht="53.25" customHeight="1" outlineLevel="1">
      <c r="A64" s="417">
        <v>9</v>
      </c>
      <c r="B64" s="112" t="s">
        <v>687</v>
      </c>
      <c r="C64" s="126"/>
      <c r="D64" s="123" t="s">
        <v>162</v>
      </c>
      <c r="E64" s="23" t="s">
        <v>165</v>
      </c>
      <c r="F64" s="430"/>
      <c r="G64" s="48" t="s">
        <v>165</v>
      </c>
      <c r="H64" s="23" t="s">
        <v>529</v>
      </c>
      <c r="I64" s="454" t="s">
        <v>291</v>
      </c>
      <c r="J64" s="48" t="s">
        <v>649</v>
      </c>
      <c r="K64" s="23" t="s">
        <v>537</v>
      </c>
      <c r="L64" s="38" t="s">
        <v>724</v>
      </c>
      <c r="M64" s="387"/>
      <c r="N64" s="719"/>
      <c r="O64" s="490"/>
      <c r="P64" s="472"/>
      <c r="Q64" s="472"/>
      <c r="R64" s="491"/>
      <c r="S64" s="101"/>
      <c r="T64" s="101"/>
      <c r="U64" s="101"/>
    </row>
    <row r="65" spans="1:21" s="8" customFormat="1" ht="39.75" customHeight="1" outlineLevel="1">
      <c r="A65" s="8">
        <v>10</v>
      </c>
      <c r="B65" s="498" t="s">
        <v>167</v>
      </c>
      <c r="C65" s="126"/>
      <c r="D65" s="123" t="s">
        <v>162</v>
      </c>
      <c r="E65" s="23" t="s">
        <v>165</v>
      </c>
      <c r="F65" s="430"/>
      <c r="G65" s="48" t="s">
        <v>165</v>
      </c>
      <c r="H65" s="23" t="s">
        <v>529</v>
      </c>
      <c r="I65" s="454" t="s">
        <v>291</v>
      </c>
      <c r="J65" s="48" t="s">
        <v>649</v>
      </c>
      <c r="K65" s="23" t="s">
        <v>537</v>
      </c>
      <c r="L65" s="38" t="s">
        <v>724</v>
      </c>
      <c r="M65" s="510" t="s">
        <v>70</v>
      </c>
      <c r="N65" s="719"/>
      <c r="O65" s="501" t="s">
        <v>771</v>
      </c>
      <c r="P65" s="495" t="s">
        <v>719</v>
      </c>
      <c r="Q65" s="495" t="s">
        <v>719</v>
      </c>
      <c r="R65" s="523" t="s">
        <v>719</v>
      </c>
      <c r="S65" s="481" t="s">
        <v>107</v>
      </c>
      <c r="T65" s="483"/>
      <c r="U65" s="485" t="s">
        <v>108</v>
      </c>
    </row>
    <row r="66" spans="1:21" s="8" customFormat="1" ht="38.25" outlineLevel="1">
      <c r="A66" s="8">
        <v>11</v>
      </c>
      <c r="B66" s="499" t="s">
        <v>168</v>
      </c>
      <c r="C66" s="126"/>
      <c r="D66" s="123" t="s">
        <v>162</v>
      </c>
      <c r="E66" s="23" t="s">
        <v>165</v>
      </c>
      <c r="F66" s="430"/>
      <c r="G66" s="48" t="s">
        <v>165</v>
      </c>
      <c r="H66" s="23" t="s">
        <v>529</v>
      </c>
      <c r="I66" s="454" t="s">
        <v>291</v>
      </c>
      <c r="J66" s="48" t="s">
        <v>649</v>
      </c>
      <c r="K66" s="23" t="s">
        <v>537</v>
      </c>
      <c r="L66" s="38" t="s">
        <v>724</v>
      </c>
      <c r="M66" s="511" t="s">
        <v>52</v>
      </c>
      <c r="N66" s="719"/>
      <c r="O66" s="501" t="s">
        <v>771</v>
      </c>
      <c r="P66" s="495" t="s">
        <v>719</v>
      </c>
      <c r="Q66" s="495" t="s">
        <v>719</v>
      </c>
      <c r="R66" s="523" t="s">
        <v>719</v>
      </c>
      <c r="S66" s="481" t="s">
        <v>109</v>
      </c>
      <c r="T66" s="483"/>
      <c r="U66" s="485" t="s">
        <v>110</v>
      </c>
    </row>
    <row r="67" spans="1:21" s="8" customFormat="1" ht="39" customHeight="1" outlineLevel="1">
      <c r="A67" s="8">
        <v>12</v>
      </c>
      <c r="B67" s="499" t="s">
        <v>169</v>
      </c>
      <c r="C67" s="126"/>
      <c r="D67" s="123" t="s">
        <v>162</v>
      </c>
      <c r="E67" s="23" t="s">
        <v>165</v>
      </c>
      <c r="F67" s="430"/>
      <c r="G67" s="48" t="s">
        <v>165</v>
      </c>
      <c r="H67" s="23" t="s">
        <v>529</v>
      </c>
      <c r="I67" s="454" t="s">
        <v>291</v>
      </c>
      <c r="J67" s="48" t="s">
        <v>649</v>
      </c>
      <c r="K67" s="23" t="s">
        <v>537</v>
      </c>
      <c r="L67" s="38" t="s">
        <v>724</v>
      </c>
      <c r="M67" s="511" t="s">
        <v>51</v>
      </c>
      <c r="N67" s="719"/>
      <c r="O67" s="501" t="s">
        <v>771</v>
      </c>
      <c r="P67" s="495" t="s">
        <v>719</v>
      </c>
      <c r="Q67" s="495" t="s">
        <v>719</v>
      </c>
      <c r="R67" s="523" t="s">
        <v>719</v>
      </c>
      <c r="S67" s="481" t="s">
        <v>111</v>
      </c>
      <c r="T67" s="483"/>
      <c r="U67" s="485" t="s">
        <v>815</v>
      </c>
    </row>
    <row r="68" spans="1:21" s="8" customFormat="1" ht="39.75" customHeight="1" outlineLevel="1">
      <c r="A68" s="417">
        <v>13</v>
      </c>
      <c r="B68" s="112" t="s">
        <v>454</v>
      </c>
      <c r="C68" s="126"/>
      <c r="D68" s="123" t="s">
        <v>162</v>
      </c>
      <c r="E68" s="23" t="s">
        <v>165</v>
      </c>
      <c r="F68" s="430"/>
      <c r="G68" s="48" t="s">
        <v>165</v>
      </c>
      <c r="H68" s="23" t="s">
        <v>529</v>
      </c>
      <c r="I68" s="454" t="s">
        <v>291</v>
      </c>
      <c r="J68" s="48" t="s">
        <v>649</v>
      </c>
      <c r="K68" s="23" t="s">
        <v>537</v>
      </c>
      <c r="L68" s="38" t="s">
        <v>724</v>
      </c>
      <c r="M68" s="387" t="s">
        <v>236</v>
      </c>
      <c r="N68" s="719"/>
      <c r="O68" s="490"/>
      <c r="P68" s="472"/>
      <c r="Q68" s="472"/>
      <c r="R68" s="491"/>
      <c r="S68" s="101"/>
      <c r="T68" s="101"/>
      <c r="U68" s="101"/>
    </row>
    <row r="69" spans="1:21" s="8" customFormat="1" ht="39" outlineLevel="1" thickBot="1">
      <c r="A69" s="417">
        <v>14</v>
      </c>
      <c r="B69" s="105" t="s">
        <v>688</v>
      </c>
      <c r="C69" s="128"/>
      <c r="D69" s="122" t="s">
        <v>162</v>
      </c>
      <c r="E69" s="26" t="s">
        <v>165</v>
      </c>
      <c r="F69" s="431"/>
      <c r="G69" s="32" t="s">
        <v>165</v>
      </c>
      <c r="H69" s="26" t="s">
        <v>529</v>
      </c>
      <c r="I69" s="456" t="s">
        <v>291</v>
      </c>
      <c r="J69" s="32" t="s">
        <v>649</v>
      </c>
      <c r="K69" s="23" t="s">
        <v>537</v>
      </c>
      <c r="L69" s="39" t="s">
        <v>724</v>
      </c>
      <c r="M69" s="387" t="s">
        <v>237</v>
      </c>
      <c r="N69" s="719"/>
      <c r="O69" s="490"/>
      <c r="P69" s="472"/>
      <c r="Q69" s="472"/>
      <c r="R69" s="491"/>
      <c r="S69" s="101"/>
      <c r="T69" s="101"/>
      <c r="U69" s="101"/>
    </row>
    <row r="70" spans="1:21" s="8" customFormat="1" ht="41.25" customHeight="1" outlineLevel="1" thickBot="1">
      <c r="A70" s="8">
        <v>17</v>
      </c>
      <c r="B70" s="112" t="s">
        <v>416</v>
      </c>
      <c r="C70" s="127"/>
      <c r="D70" s="118"/>
      <c r="E70" s="36"/>
      <c r="F70" s="39" t="s">
        <v>343</v>
      </c>
      <c r="G70" s="40"/>
      <c r="H70" s="36"/>
      <c r="I70" s="454" t="s">
        <v>291</v>
      </c>
      <c r="J70" s="58" t="s">
        <v>296</v>
      </c>
      <c r="K70" s="23" t="s">
        <v>540</v>
      </c>
      <c r="L70" s="38" t="s">
        <v>726</v>
      </c>
      <c r="M70" s="468" t="s">
        <v>49</v>
      </c>
      <c r="N70" s="720"/>
      <c r="O70" s="503" t="s">
        <v>718</v>
      </c>
      <c r="P70" s="502" t="s">
        <v>718</v>
      </c>
      <c r="Q70" s="502" t="s">
        <v>718</v>
      </c>
      <c r="R70" s="504" t="s">
        <v>718</v>
      </c>
      <c r="S70" s="505" t="s">
        <v>142</v>
      </c>
      <c r="T70" s="101"/>
      <c r="U70" s="101"/>
    </row>
    <row r="71" spans="1:21" s="8" customFormat="1" ht="106.5" customHeight="1" outlineLevel="1">
      <c r="A71" s="8">
        <v>15</v>
      </c>
      <c r="B71" s="112" t="s">
        <v>297</v>
      </c>
      <c r="C71" s="127"/>
      <c r="D71" s="118"/>
      <c r="E71" s="36"/>
      <c r="F71" s="34"/>
      <c r="G71" s="40"/>
      <c r="H71" s="36"/>
      <c r="I71" s="118"/>
      <c r="J71" s="75" t="s">
        <v>599</v>
      </c>
      <c r="K71" s="23" t="s">
        <v>540</v>
      </c>
      <c r="L71" s="547"/>
      <c r="M71" s="11"/>
      <c r="N71" s="721">
        <v>1</v>
      </c>
      <c r="O71" s="475" t="s">
        <v>718</v>
      </c>
      <c r="P71" s="450" t="s">
        <v>718</v>
      </c>
      <c r="Q71" s="157" t="s">
        <v>719</v>
      </c>
      <c r="R71" s="206" t="s">
        <v>719</v>
      </c>
      <c r="S71" s="481" t="s">
        <v>135</v>
      </c>
      <c r="T71" s="483"/>
      <c r="U71" s="485" t="s">
        <v>136</v>
      </c>
    </row>
    <row r="72" spans="1:21" s="8" customFormat="1" ht="51.75" outlineLevel="1" thickBot="1">
      <c r="A72" s="8">
        <v>18</v>
      </c>
      <c r="B72" s="512" t="s">
        <v>257</v>
      </c>
      <c r="C72" s="127"/>
      <c r="D72" s="118"/>
      <c r="E72" s="36"/>
      <c r="F72" s="34"/>
      <c r="G72" s="40"/>
      <c r="H72" s="36"/>
      <c r="I72" s="118"/>
      <c r="J72" s="73" t="s">
        <v>296</v>
      </c>
      <c r="K72" s="26" t="s">
        <v>540</v>
      </c>
      <c r="L72" s="547"/>
      <c r="M72" s="496" t="s">
        <v>642</v>
      </c>
      <c r="N72" s="721"/>
      <c r="O72" s="475" t="s">
        <v>718</v>
      </c>
      <c r="P72" s="157" t="s">
        <v>719</v>
      </c>
      <c r="Q72" s="157" t="s">
        <v>719</v>
      </c>
      <c r="R72" s="206" t="s">
        <v>719</v>
      </c>
      <c r="S72" s="481" t="s">
        <v>137</v>
      </c>
      <c r="T72" s="483"/>
      <c r="U72" s="507" t="s">
        <v>138</v>
      </c>
    </row>
    <row r="73" spans="1:23" s="8" customFormat="1" ht="78" customHeight="1" outlineLevel="1">
      <c r="A73" s="8">
        <v>22</v>
      </c>
      <c r="B73" s="116" t="s">
        <v>245</v>
      </c>
      <c r="C73" s="127"/>
      <c r="D73" s="118"/>
      <c r="E73" s="36"/>
      <c r="F73" s="34"/>
      <c r="G73" s="40"/>
      <c r="H73" s="36"/>
      <c r="I73" s="118"/>
      <c r="J73" s="51"/>
      <c r="K73" s="23" t="s">
        <v>540</v>
      </c>
      <c r="L73" s="547"/>
      <c r="M73" s="21"/>
      <c r="N73" s="721"/>
      <c r="O73" s="475" t="s">
        <v>718</v>
      </c>
      <c r="P73" s="451" t="s">
        <v>718</v>
      </c>
      <c r="Q73" s="157" t="s">
        <v>719</v>
      </c>
      <c r="R73" s="206" t="s">
        <v>719</v>
      </c>
      <c r="S73" s="481" t="s">
        <v>822</v>
      </c>
      <c r="T73" s="11" t="s">
        <v>823</v>
      </c>
      <c r="U73" s="485" t="s">
        <v>129</v>
      </c>
      <c r="V73" s="118" t="s">
        <v>130</v>
      </c>
      <c r="W73" s="5" t="s">
        <v>131</v>
      </c>
    </row>
    <row r="74" spans="1:21" s="8" customFormat="1" ht="69" customHeight="1" outlineLevel="1">
      <c r="A74" s="8">
        <v>23</v>
      </c>
      <c r="B74" s="116" t="s">
        <v>244</v>
      </c>
      <c r="C74" s="127"/>
      <c r="D74" s="118"/>
      <c r="E74" s="36"/>
      <c r="F74" s="34"/>
      <c r="G74" s="40"/>
      <c r="H74" s="36"/>
      <c r="I74" s="118"/>
      <c r="J74" s="51"/>
      <c r="K74" s="23" t="s">
        <v>540</v>
      </c>
      <c r="L74" s="547"/>
      <c r="M74" s="21"/>
      <c r="N74" s="721"/>
      <c r="O74" s="475" t="s">
        <v>718</v>
      </c>
      <c r="P74" s="157" t="s">
        <v>719</v>
      </c>
      <c r="Q74" s="157" t="s">
        <v>719</v>
      </c>
      <c r="R74" s="206" t="s">
        <v>719</v>
      </c>
      <c r="S74" s="481" t="s">
        <v>817</v>
      </c>
      <c r="T74" s="483"/>
      <c r="U74" s="485" t="s">
        <v>816</v>
      </c>
    </row>
    <row r="75" spans="1:21" s="8" customFormat="1" ht="107.25" customHeight="1" outlineLevel="1">
      <c r="A75" s="8">
        <v>24</v>
      </c>
      <c r="B75" s="116" t="s">
        <v>112</v>
      </c>
      <c r="C75" s="127"/>
      <c r="D75" s="118"/>
      <c r="E75" s="36"/>
      <c r="F75" s="34"/>
      <c r="G75" s="40"/>
      <c r="H75" s="36"/>
      <c r="I75" s="118"/>
      <c r="J75" s="51"/>
      <c r="K75" s="23" t="s">
        <v>540</v>
      </c>
      <c r="L75" s="547"/>
      <c r="M75" s="21"/>
      <c r="N75" s="721"/>
      <c r="O75" s="475" t="s">
        <v>718</v>
      </c>
      <c r="P75" s="157" t="s">
        <v>719</v>
      </c>
      <c r="Q75" s="157" t="s">
        <v>719</v>
      </c>
      <c r="R75" s="206" t="s">
        <v>719</v>
      </c>
      <c r="S75" s="481" t="s">
        <v>817</v>
      </c>
      <c r="T75" s="483"/>
      <c r="U75" s="485" t="s">
        <v>816</v>
      </c>
    </row>
    <row r="76" spans="1:21" s="8" customFormat="1" ht="39" outlineLevel="1" thickBot="1">
      <c r="A76" s="8">
        <v>25</v>
      </c>
      <c r="B76" s="116" t="s">
        <v>541</v>
      </c>
      <c r="C76" s="127"/>
      <c r="D76" s="118"/>
      <c r="E76" s="36"/>
      <c r="F76" s="34"/>
      <c r="G76" s="40"/>
      <c r="H76" s="36"/>
      <c r="I76" s="118"/>
      <c r="J76" s="51"/>
      <c r="K76" s="26" t="s">
        <v>540</v>
      </c>
      <c r="L76" s="38" t="s">
        <v>726</v>
      </c>
      <c r="M76" s="21" t="s">
        <v>598</v>
      </c>
      <c r="N76" s="721"/>
      <c r="O76" s="475" t="s">
        <v>718</v>
      </c>
      <c r="P76" s="495" t="s">
        <v>719</v>
      </c>
      <c r="Q76" s="157" t="s">
        <v>719</v>
      </c>
      <c r="R76" s="206" t="s">
        <v>719</v>
      </c>
      <c r="S76" s="481" t="s">
        <v>132</v>
      </c>
      <c r="T76" s="483"/>
      <c r="U76" s="485" t="s">
        <v>133</v>
      </c>
    </row>
    <row r="77" spans="1:23" s="8" customFormat="1" ht="120" customHeight="1" outlineLevel="1">
      <c r="A77" s="8">
        <v>31</v>
      </c>
      <c r="B77" s="106" t="s">
        <v>593</v>
      </c>
      <c r="C77" s="127"/>
      <c r="D77" s="118"/>
      <c r="E77" s="36"/>
      <c r="F77" s="34"/>
      <c r="G77" s="40"/>
      <c r="H77" s="36"/>
      <c r="I77" s="454" t="s">
        <v>292</v>
      </c>
      <c r="J77" s="51"/>
      <c r="K77" s="49"/>
      <c r="L77" s="38" t="s">
        <v>724</v>
      </c>
      <c r="M77" s="21"/>
      <c r="N77" s="721"/>
      <c r="O77" s="475" t="s">
        <v>718</v>
      </c>
      <c r="P77" s="450" t="s">
        <v>718</v>
      </c>
      <c r="Q77" s="450" t="s">
        <v>718</v>
      </c>
      <c r="R77" s="206" t="s">
        <v>719</v>
      </c>
      <c r="S77" s="481" t="s">
        <v>777</v>
      </c>
      <c r="T77" s="483"/>
      <c r="U77" s="387" t="s">
        <v>778</v>
      </c>
      <c r="V77" s="77" t="s">
        <v>779</v>
      </c>
      <c r="W77" s="77" t="s">
        <v>780</v>
      </c>
    </row>
    <row r="78" spans="1:21" s="8" customFormat="1" ht="79.5" customHeight="1" outlineLevel="1">
      <c r="A78" s="8">
        <v>32</v>
      </c>
      <c r="B78" s="116" t="s">
        <v>366</v>
      </c>
      <c r="C78" s="127"/>
      <c r="D78" s="118"/>
      <c r="E78" s="36"/>
      <c r="F78" s="34"/>
      <c r="G78" s="40"/>
      <c r="H78" s="36"/>
      <c r="I78" s="454" t="s">
        <v>292</v>
      </c>
      <c r="J78" s="51"/>
      <c r="K78" s="49"/>
      <c r="L78" s="38" t="s">
        <v>724</v>
      </c>
      <c r="M78" s="21"/>
      <c r="N78" s="721"/>
      <c r="O78" s="475" t="s">
        <v>718</v>
      </c>
      <c r="P78" s="450" t="s">
        <v>718</v>
      </c>
      <c r="Q78" s="157" t="s">
        <v>719</v>
      </c>
      <c r="R78" s="206" t="s">
        <v>719</v>
      </c>
      <c r="S78" s="481" t="s">
        <v>134</v>
      </c>
      <c r="T78" s="21" t="s">
        <v>253</v>
      </c>
      <c r="U78" s="21"/>
    </row>
    <row r="79" spans="2:21" s="8" customFormat="1" ht="79.5" customHeight="1" outlineLevel="1">
      <c r="B79" s="116" t="s">
        <v>254</v>
      </c>
      <c r="C79" s="127"/>
      <c r="D79" s="118"/>
      <c r="E79" s="36"/>
      <c r="F79" s="34"/>
      <c r="G79" s="40"/>
      <c r="H79" s="36"/>
      <c r="I79" s="454" t="s">
        <v>292</v>
      </c>
      <c r="J79" s="51"/>
      <c r="K79" s="49"/>
      <c r="L79" s="38" t="s">
        <v>724</v>
      </c>
      <c r="M79" s="21"/>
      <c r="N79" s="721"/>
      <c r="O79" s="475" t="s">
        <v>718</v>
      </c>
      <c r="P79" s="157" t="s">
        <v>719</v>
      </c>
      <c r="Q79" s="157" t="s">
        <v>719</v>
      </c>
      <c r="R79" s="206" t="s">
        <v>719</v>
      </c>
      <c r="S79" s="481" t="s">
        <v>817</v>
      </c>
      <c r="T79" s="483"/>
      <c r="U79" s="485" t="s">
        <v>816</v>
      </c>
    </row>
    <row r="80" spans="1:21" s="8" customFormat="1" ht="67.5" customHeight="1" outlineLevel="1">
      <c r="A80" s="8">
        <v>33</v>
      </c>
      <c r="B80" s="116" t="s">
        <v>255</v>
      </c>
      <c r="C80" s="127"/>
      <c r="D80" s="118"/>
      <c r="E80" s="36"/>
      <c r="F80" s="34"/>
      <c r="G80" s="40"/>
      <c r="H80" s="36"/>
      <c r="I80" s="454" t="s">
        <v>292</v>
      </c>
      <c r="J80" s="51"/>
      <c r="K80" s="49"/>
      <c r="L80" s="38" t="s">
        <v>724</v>
      </c>
      <c r="M80" s="21"/>
      <c r="N80" s="721"/>
      <c r="O80" s="475" t="s">
        <v>718</v>
      </c>
      <c r="P80" s="157" t="s">
        <v>719</v>
      </c>
      <c r="Q80" s="157" t="s">
        <v>719</v>
      </c>
      <c r="R80" s="206" t="s">
        <v>719</v>
      </c>
      <c r="S80" s="481" t="s">
        <v>817</v>
      </c>
      <c r="T80" s="483"/>
      <c r="U80" s="485" t="s">
        <v>816</v>
      </c>
    </row>
    <row r="81" spans="1:21" s="8" customFormat="1" ht="102" outlineLevel="1">
      <c r="A81" s="8">
        <v>34</v>
      </c>
      <c r="B81" s="116" t="s">
        <v>723</v>
      </c>
      <c r="C81" s="127"/>
      <c r="D81" s="118"/>
      <c r="E81" s="36"/>
      <c r="F81" s="34"/>
      <c r="G81" s="40"/>
      <c r="H81" s="36"/>
      <c r="I81" s="454" t="s">
        <v>292</v>
      </c>
      <c r="J81" s="51"/>
      <c r="K81" s="49"/>
      <c r="L81" s="38" t="s">
        <v>724</v>
      </c>
      <c r="M81" s="447"/>
      <c r="N81" s="721"/>
      <c r="O81" s="475" t="s">
        <v>718</v>
      </c>
      <c r="P81" s="157" t="s">
        <v>719</v>
      </c>
      <c r="Q81" s="157" t="s">
        <v>719</v>
      </c>
      <c r="R81" s="206" t="s">
        <v>719</v>
      </c>
      <c r="S81" s="481" t="s">
        <v>817</v>
      </c>
      <c r="T81" s="483"/>
      <c r="U81" s="485" t="s">
        <v>816</v>
      </c>
    </row>
    <row r="82" spans="1:21" s="8" customFormat="1" ht="25.5" outlineLevel="1">
      <c r="A82" s="8">
        <v>35</v>
      </c>
      <c r="B82" s="116" t="s">
        <v>415</v>
      </c>
      <c r="C82" s="127"/>
      <c r="D82" s="118"/>
      <c r="E82" s="36"/>
      <c r="F82" s="34"/>
      <c r="G82" s="40"/>
      <c r="H82" s="36"/>
      <c r="I82" s="454" t="s">
        <v>292</v>
      </c>
      <c r="J82" s="51"/>
      <c r="K82" s="49"/>
      <c r="L82" s="38" t="s">
        <v>726</v>
      </c>
      <c r="M82" s="468" t="s">
        <v>49</v>
      </c>
      <c r="N82" s="721"/>
      <c r="O82" s="503" t="s">
        <v>718</v>
      </c>
      <c r="P82" s="502" t="s">
        <v>718</v>
      </c>
      <c r="Q82" s="502" t="s">
        <v>718</v>
      </c>
      <c r="R82" s="504" t="s">
        <v>718</v>
      </c>
      <c r="S82" s="505" t="s">
        <v>142</v>
      </c>
      <c r="T82" s="101"/>
      <c r="U82" s="101"/>
    </row>
    <row r="83" spans="1:21" s="8" customFormat="1" ht="63.75" customHeight="1" outlineLevel="1" thickBot="1">
      <c r="A83" s="8">
        <v>36</v>
      </c>
      <c r="B83" s="107" t="s">
        <v>145</v>
      </c>
      <c r="C83" s="127"/>
      <c r="D83" s="118"/>
      <c r="E83" s="36"/>
      <c r="F83" s="34"/>
      <c r="G83" s="40"/>
      <c r="H83" s="36"/>
      <c r="I83" s="456" t="s">
        <v>292</v>
      </c>
      <c r="J83" s="51"/>
      <c r="K83" s="49"/>
      <c r="L83" s="38" t="s">
        <v>726</v>
      </c>
      <c r="M83" s="21" t="s">
        <v>480</v>
      </c>
      <c r="N83" s="721"/>
      <c r="O83" s="475" t="s">
        <v>718</v>
      </c>
      <c r="P83" s="157" t="s">
        <v>719</v>
      </c>
      <c r="Q83" s="157" t="s">
        <v>719</v>
      </c>
      <c r="R83" s="206" t="s">
        <v>719</v>
      </c>
      <c r="S83" s="481" t="s">
        <v>137</v>
      </c>
      <c r="T83" s="483"/>
      <c r="U83" s="507" t="s">
        <v>138</v>
      </c>
    </row>
    <row r="84" spans="1:21" s="8" customFormat="1" ht="54.75" customHeight="1" outlineLevel="1">
      <c r="A84" s="8">
        <v>37</v>
      </c>
      <c r="B84" s="116" t="s">
        <v>727</v>
      </c>
      <c r="C84" s="128"/>
      <c r="D84" s="68"/>
      <c r="E84" s="49"/>
      <c r="F84" s="35"/>
      <c r="G84" s="51"/>
      <c r="H84" s="49"/>
      <c r="I84" s="68"/>
      <c r="J84" s="51"/>
      <c r="K84" s="49"/>
      <c r="L84" s="38" t="s">
        <v>726</v>
      </c>
      <c r="M84" s="21" t="s">
        <v>256</v>
      </c>
      <c r="N84" s="721"/>
      <c r="O84" s="501" t="s">
        <v>771</v>
      </c>
      <c r="P84" s="495" t="s">
        <v>719</v>
      </c>
      <c r="Q84" s="157" t="s">
        <v>719</v>
      </c>
      <c r="R84" s="206" t="s">
        <v>719</v>
      </c>
      <c r="S84" s="481" t="s">
        <v>103</v>
      </c>
      <c r="T84" s="21" t="s">
        <v>104</v>
      </c>
      <c r="U84" s="485" t="s">
        <v>105</v>
      </c>
    </row>
    <row r="85" spans="1:21" s="8" customFormat="1" ht="13.5" outlineLevel="1" thickBot="1">
      <c r="A85" s="8">
        <v>39</v>
      </c>
      <c r="B85" s="107" t="s">
        <v>728</v>
      </c>
      <c r="C85" s="128"/>
      <c r="D85" s="68"/>
      <c r="E85" s="49"/>
      <c r="F85" s="35"/>
      <c r="G85" s="51"/>
      <c r="H85" s="49"/>
      <c r="I85" s="68"/>
      <c r="J85" s="51"/>
      <c r="K85" s="49"/>
      <c r="L85" s="39" t="s">
        <v>726</v>
      </c>
      <c r="M85" s="21" t="s">
        <v>597</v>
      </c>
      <c r="N85" s="721"/>
      <c r="O85" s="513" t="s">
        <v>771</v>
      </c>
      <c r="P85" s="514" t="s">
        <v>719</v>
      </c>
      <c r="Q85" s="478" t="s">
        <v>719</v>
      </c>
      <c r="R85" s="479" t="s">
        <v>719</v>
      </c>
      <c r="S85" s="482" t="s">
        <v>106</v>
      </c>
      <c r="T85" s="506"/>
      <c r="U85" s="486" t="s">
        <v>770</v>
      </c>
    </row>
    <row r="86" spans="2:13" s="8" customFormat="1" ht="13.5" outlineLevel="1" thickBot="1">
      <c r="B86" s="114"/>
      <c r="C86" s="128"/>
      <c r="D86" s="68"/>
      <c r="E86" s="49"/>
      <c r="F86" s="35"/>
      <c r="G86" s="51"/>
      <c r="H86" s="49"/>
      <c r="I86" s="68"/>
      <c r="J86" s="59"/>
      <c r="K86" s="60"/>
      <c r="L86" s="43"/>
      <c r="M86" s="5"/>
    </row>
    <row r="87" spans="1:21" s="8" customFormat="1" ht="13.5" thickBot="1">
      <c r="A87" s="74" t="s">
        <v>507</v>
      </c>
      <c r="B87" s="53" t="s">
        <v>508</v>
      </c>
      <c r="C87" s="80"/>
      <c r="D87" s="433" t="s">
        <v>580</v>
      </c>
      <c r="E87" s="294" t="s">
        <v>582</v>
      </c>
      <c r="F87" s="434" t="s">
        <v>584</v>
      </c>
      <c r="G87" s="433" t="s">
        <v>588</v>
      </c>
      <c r="H87" s="294" t="s">
        <v>591</v>
      </c>
      <c r="I87" s="433" t="s">
        <v>590</v>
      </c>
      <c r="J87" s="542" t="s">
        <v>587</v>
      </c>
      <c r="K87" s="294" t="s">
        <v>589</v>
      </c>
      <c r="L87" s="434" t="s">
        <v>592</v>
      </c>
      <c r="M87" s="54"/>
      <c r="O87" s="131"/>
      <c r="P87" s="471"/>
      <c r="Q87" s="471"/>
      <c r="R87" s="471"/>
      <c r="S87" s="471"/>
      <c r="T87" s="471"/>
      <c r="U87" s="471"/>
    </row>
    <row r="88" spans="1:21" s="8" customFormat="1" ht="64.5" customHeight="1" outlineLevel="1" thickBot="1">
      <c r="A88" s="8">
        <v>1</v>
      </c>
      <c r="B88" s="109" t="s">
        <v>170</v>
      </c>
      <c r="C88" s="100"/>
      <c r="D88" s="119" t="s">
        <v>163</v>
      </c>
      <c r="E88" s="23" t="s">
        <v>525</v>
      </c>
      <c r="F88" s="39" t="s">
        <v>287</v>
      </c>
      <c r="G88" s="48" t="s">
        <v>165</v>
      </c>
      <c r="H88" s="23" t="s">
        <v>529</v>
      </c>
      <c r="I88" s="454" t="s">
        <v>537</v>
      </c>
      <c r="J88" s="48" t="s">
        <v>649</v>
      </c>
      <c r="K88" s="23" t="s">
        <v>537</v>
      </c>
      <c r="L88" s="38" t="s">
        <v>724</v>
      </c>
      <c r="M88" s="14" t="s">
        <v>258</v>
      </c>
      <c r="N88" s="718">
        <v>3</v>
      </c>
      <c r="O88" s="515" t="s">
        <v>771</v>
      </c>
      <c r="P88" s="473" t="s">
        <v>719</v>
      </c>
      <c r="Q88" s="473" t="s">
        <v>719</v>
      </c>
      <c r="R88" s="474" t="s">
        <v>719</v>
      </c>
      <c r="S88" s="480" t="s">
        <v>818</v>
      </c>
      <c r="T88" s="519"/>
      <c r="U88" s="484" t="s">
        <v>819</v>
      </c>
    </row>
    <row r="89" spans="1:21" s="8" customFormat="1" ht="51.75" customHeight="1" outlineLevel="1">
      <c r="A89" s="8">
        <v>2</v>
      </c>
      <c r="B89" s="110" t="s">
        <v>171</v>
      </c>
      <c r="C89" s="101"/>
      <c r="D89" s="124" t="s">
        <v>163</v>
      </c>
      <c r="E89" s="23" t="s">
        <v>525</v>
      </c>
      <c r="F89" s="37" t="s">
        <v>287</v>
      </c>
      <c r="G89" s="48" t="s">
        <v>165</v>
      </c>
      <c r="H89" s="23" t="s">
        <v>529</v>
      </c>
      <c r="I89" s="454" t="s">
        <v>537</v>
      </c>
      <c r="J89" s="48" t="s">
        <v>649</v>
      </c>
      <c r="K89" s="23" t="s">
        <v>537</v>
      </c>
      <c r="L89" s="38" t="s">
        <v>724</v>
      </c>
      <c r="M89" s="468" t="s">
        <v>49</v>
      </c>
      <c r="N89" s="719"/>
      <c r="O89" s="503" t="s">
        <v>718</v>
      </c>
      <c r="P89" s="502" t="s">
        <v>718</v>
      </c>
      <c r="Q89" s="502" t="s">
        <v>718</v>
      </c>
      <c r="R89" s="504" t="s">
        <v>718</v>
      </c>
      <c r="S89" s="505" t="s">
        <v>142</v>
      </c>
      <c r="T89" s="101"/>
      <c r="U89" s="101"/>
    </row>
    <row r="90" spans="1:21" s="8" customFormat="1" ht="42" customHeight="1" outlineLevel="1">
      <c r="A90" s="8">
        <v>3</v>
      </c>
      <c r="B90" s="110" t="s">
        <v>172</v>
      </c>
      <c r="C90" s="101"/>
      <c r="D90" s="124" t="s">
        <v>163</v>
      </c>
      <c r="E90" s="23" t="s">
        <v>525</v>
      </c>
      <c r="F90" s="37" t="s">
        <v>287</v>
      </c>
      <c r="G90" s="48" t="s">
        <v>165</v>
      </c>
      <c r="H90" s="23" t="s">
        <v>529</v>
      </c>
      <c r="I90" s="454" t="s">
        <v>537</v>
      </c>
      <c r="J90" s="48" t="s">
        <v>649</v>
      </c>
      <c r="K90" s="23" t="s">
        <v>537</v>
      </c>
      <c r="L90" s="38" t="s">
        <v>724</v>
      </c>
      <c r="M90" s="468" t="s">
        <v>49</v>
      </c>
      <c r="N90" s="719"/>
      <c r="O90" s="503" t="s">
        <v>718</v>
      </c>
      <c r="P90" s="502" t="s">
        <v>718</v>
      </c>
      <c r="Q90" s="502" t="s">
        <v>718</v>
      </c>
      <c r="R90" s="504" t="s">
        <v>718</v>
      </c>
      <c r="S90" s="505" t="s">
        <v>142</v>
      </c>
      <c r="T90" s="520" t="s">
        <v>143</v>
      </c>
      <c r="U90" s="518" t="s">
        <v>144</v>
      </c>
    </row>
    <row r="91" spans="1:21" s="8" customFormat="1" ht="39" outlineLevel="1" thickBot="1">
      <c r="A91" s="8">
        <v>4</v>
      </c>
      <c r="B91" s="110" t="s">
        <v>173</v>
      </c>
      <c r="C91" s="101"/>
      <c r="D91" s="124" t="s">
        <v>163</v>
      </c>
      <c r="E91" s="26" t="s">
        <v>525</v>
      </c>
      <c r="F91" s="37" t="s">
        <v>287</v>
      </c>
      <c r="G91" s="48" t="s">
        <v>165</v>
      </c>
      <c r="H91" s="23" t="s">
        <v>529</v>
      </c>
      <c r="I91" s="454" t="s">
        <v>537</v>
      </c>
      <c r="J91" s="48" t="s">
        <v>649</v>
      </c>
      <c r="K91" s="23" t="s">
        <v>537</v>
      </c>
      <c r="L91" s="38" t="s">
        <v>724</v>
      </c>
      <c r="M91" s="468" t="s">
        <v>49</v>
      </c>
      <c r="N91" s="719"/>
      <c r="O91" s="16" t="s">
        <v>719</v>
      </c>
      <c r="P91" s="157" t="s">
        <v>719</v>
      </c>
      <c r="Q91" s="157" t="s">
        <v>719</v>
      </c>
      <c r="R91" s="206" t="s">
        <v>719</v>
      </c>
      <c r="S91" s="481" t="s">
        <v>140</v>
      </c>
      <c r="T91" s="483"/>
      <c r="U91" s="485" t="s">
        <v>141</v>
      </c>
    </row>
    <row r="92" spans="1:21" s="8" customFormat="1" ht="38.25" outlineLevel="1">
      <c r="A92" s="417">
        <v>5</v>
      </c>
      <c r="B92" s="110" t="s">
        <v>531</v>
      </c>
      <c r="C92" s="101"/>
      <c r="D92" s="124" t="s">
        <v>163</v>
      </c>
      <c r="E92" s="23" t="s">
        <v>524</v>
      </c>
      <c r="F92" s="724" t="s">
        <v>268</v>
      </c>
      <c r="G92" s="48" t="s">
        <v>165</v>
      </c>
      <c r="H92" s="23" t="s">
        <v>535</v>
      </c>
      <c r="I92" s="454" t="s">
        <v>537</v>
      </c>
      <c r="J92" s="48" t="s">
        <v>649</v>
      </c>
      <c r="K92" s="23" t="s">
        <v>537</v>
      </c>
      <c r="L92" s="38" t="s">
        <v>537</v>
      </c>
      <c r="M92" s="387" t="s">
        <v>623</v>
      </c>
      <c r="N92" s="719"/>
      <c r="O92" s="490"/>
      <c r="P92" s="472"/>
      <c r="Q92" s="472"/>
      <c r="R92" s="491"/>
      <c r="S92" s="101"/>
      <c r="T92" s="101"/>
      <c r="U92" s="101"/>
    </row>
    <row r="93" spans="1:21" s="8" customFormat="1" ht="38.25" outlineLevel="1">
      <c r="A93" s="417">
        <v>6</v>
      </c>
      <c r="B93" s="110" t="s">
        <v>532</v>
      </c>
      <c r="C93" s="101"/>
      <c r="D93" s="124" t="s">
        <v>163</v>
      </c>
      <c r="E93" s="23" t="s">
        <v>165</v>
      </c>
      <c r="F93" s="725"/>
      <c r="G93" s="48" t="s">
        <v>165</v>
      </c>
      <c r="H93" s="23" t="s">
        <v>535</v>
      </c>
      <c r="I93" s="454" t="s">
        <v>537</v>
      </c>
      <c r="J93" s="48" t="s">
        <v>649</v>
      </c>
      <c r="K93" s="23" t="s">
        <v>537</v>
      </c>
      <c r="L93" s="38" t="s">
        <v>537</v>
      </c>
      <c r="M93" s="387" t="s">
        <v>624</v>
      </c>
      <c r="N93" s="719"/>
      <c r="O93" s="490"/>
      <c r="P93" s="472"/>
      <c r="Q93" s="472"/>
      <c r="R93" s="491"/>
      <c r="S93" s="101"/>
      <c r="T93" s="101"/>
      <c r="U93" s="101"/>
    </row>
    <row r="94" spans="1:21" s="8" customFormat="1" ht="39" outlineLevel="1" thickBot="1">
      <c r="A94" s="417">
        <v>7</v>
      </c>
      <c r="B94" s="105" t="s">
        <v>533</v>
      </c>
      <c r="C94" s="128"/>
      <c r="D94" s="122" t="s">
        <v>163</v>
      </c>
      <c r="E94" s="26" t="s">
        <v>165</v>
      </c>
      <c r="F94" s="727"/>
      <c r="G94" s="32" t="s">
        <v>165</v>
      </c>
      <c r="H94" s="23" t="s">
        <v>535</v>
      </c>
      <c r="I94" s="454" t="s">
        <v>537</v>
      </c>
      <c r="J94" s="48" t="s">
        <v>649</v>
      </c>
      <c r="K94" s="23" t="s">
        <v>537</v>
      </c>
      <c r="L94" s="38" t="s">
        <v>537</v>
      </c>
      <c r="M94" s="565" t="s">
        <v>53</v>
      </c>
      <c r="N94" s="720"/>
      <c r="O94" s="490"/>
      <c r="P94" s="472"/>
      <c r="Q94" s="472"/>
      <c r="R94" s="491"/>
      <c r="S94" s="101"/>
      <c r="T94" s="101"/>
      <c r="U94" s="101"/>
    </row>
    <row r="95" spans="1:21" s="8" customFormat="1" ht="26.25" outlineLevel="1" thickBot="1">
      <c r="A95" s="8">
        <v>8</v>
      </c>
      <c r="B95" s="4" t="s">
        <v>646</v>
      </c>
      <c r="C95" s="128"/>
      <c r="D95" s="68"/>
      <c r="E95" s="49"/>
      <c r="F95" s="35"/>
      <c r="G95" s="20" t="s">
        <v>647</v>
      </c>
      <c r="H95" s="79" t="s">
        <v>262</v>
      </c>
      <c r="I95" s="79" t="s">
        <v>262</v>
      </c>
      <c r="J95" s="81" t="s">
        <v>649</v>
      </c>
      <c r="K95" s="82" t="s">
        <v>262</v>
      </c>
      <c r="L95" s="547"/>
      <c r="M95" s="5"/>
      <c r="N95" s="563">
        <v>2</v>
      </c>
      <c r="O95" s="490"/>
      <c r="P95" s="472"/>
      <c r="Q95" s="472"/>
      <c r="R95" s="491"/>
      <c r="S95" s="101"/>
      <c r="T95" s="101"/>
      <c r="U95" s="101"/>
    </row>
    <row r="96" spans="1:21" s="8" customFormat="1" ht="51" outlineLevel="1">
      <c r="A96" s="8">
        <v>9</v>
      </c>
      <c r="B96" s="110" t="s">
        <v>250</v>
      </c>
      <c r="C96" s="128"/>
      <c r="D96" s="118"/>
      <c r="E96" s="49"/>
      <c r="F96" s="35"/>
      <c r="G96" s="51"/>
      <c r="H96" s="49"/>
      <c r="I96" s="68"/>
      <c r="J96" s="76" t="s">
        <v>798</v>
      </c>
      <c r="K96" s="83" t="s">
        <v>262</v>
      </c>
      <c r="L96" s="547"/>
      <c r="M96" s="566" t="s">
        <v>49</v>
      </c>
      <c r="N96" s="722">
        <v>1</v>
      </c>
      <c r="O96" s="503"/>
      <c r="P96" s="502"/>
      <c r="Q96" s="502"/>
      <c r="R96" s="504"/>
      <c r="S96" s="505" t="s">
        <v>142</v>
      </c>
      <c r="T96" s="101"/>
      <c r="U96" s="101"/>
    </row>
    <row r="97" spans="1:21" s="8" customFormat="1" ht="13.5" customHeight="1" outlineLevel="1">
      <c r="A97" s="8">
        <v>10</v>
      </c>
      <c r="B97" s="573" t="s">
        <v>799</v>
      </c>
      <c r="C97" s="128"/>
      <c r="D97" s="554"/>
      <c r="E97" s="555"/>
      <c r="F97" s="556"/>
      <c r="G97" s="557"/>
      <c r="H97" s="555"/>
      <c r="I97" s="554"/>
      <c r="J97" s="48" t="s">
        <v>798</v>
      </c>
      <c r="K97" s="23" t="s">
        <v>247</v>
      </c>
      <c r="L97" s="38" t="s">
        <v>729</v>
      </c>
      <c r="M97" s="468" t="s">
        <v>49</v>
      </c>
      <c r="N97" s="721"/>
      <c r="O97" s="503" t="s">
        <v>718</v>
      </c>
      <c r="P97" s="502" t="s">
        <v>718</v>
      </c>
      <c r="Q97" s="502" t="s">
        <v>718</v>
      </c>
      <c r="R97" s="504" t="s">
        <v>718</v>
      </c>
      <c r="S97" s="505" t="s">
        <v>142</v>
      </c>
      <c r="T97" s="101"/>
      <c r="U97" s="101"/>
    </row>
    <row r="98" spans="1:21" s="8" customFormat="1" ht="38.25" outlineLevel="1">
      <c r="A98" s="417">
        <v>11</v>
      </c>
      <c r="B98" s="110" t="s">
        <v>251</v>
      </c>
      <c r="C98" s="128"/>
      <c r="D98" s="118"/>
      <c r="E98" s="49"/>
      <c r="F98" s="35"/>
      <c r="G98" s="51"/>
      <c r="H98" s="49"/>
      <c r="I98" s="68"/>
      <c r="J98" s="48" t="s">
        <v>798</v>
      </c>
      <c r="K98" s="83" t="s">
        <v>262</v>
      </c>
      <c r="L98" s="547"/>
      <c r="M98" s="419"/>
      <c r="N98" s="721"/>
      <c r="O98" s="490"/>
      <c r="P98" s="472"/>
      <c r="Q98" s="472"/>
      <c r="R98" s="491"/>
      <c r="S98" s="101"/>
      <c r="T98" s="101"/>
      <c r="U98" s="101"/>
    </row>
    <row r="99" spans="1:21" s="8" customFormat="1" ht="25.5" outlineLevel="1">
      <c r="A99" s="417">
        <v>12</v>
      </c>
      <c r="B99" s="110" t="s">
        <v>259</v>
      </c>
      <c r="C99" s="128"/>
      <c r="D99" s="118"/>
      <c r="E99" s="49"/>
      <c r="F99" s="35"/>
      <c r="G99" s="51"/>
      <c r="H99" s="49"/>
      <c r="I99" s="68"/>
      <c r="J99" s="48" t="s">
        <v>798</v>
      </c>
      <c r="K99" s="83" t="s">
        <v>262</v>
      </c>
      <c r="L99" s="547"/>
      <c r="M99" s="387" t="s">
        <v>624</v>
      </c>
      <c r="N99" s="721"/>
      <c r="O99" s="490"/>
      <c r="P99" s="472"/>
      <c r="Q99" s="472"/>
      <c r="R99" s="491"/>
      <c r="S99" s="101"/>
      <c r="T99" s="101"/>
      <c r="U99" s="101"/>
    </row>
    <row r="100" spans="1:21" s="8" customFormat="1" ht="26.25" outlineLevel="1" thickBot="1">
      <c r="A100" s="417">
        <v>13</v>
      </c>
      <c r="B100" s="111" t="s">
        <v>260</v>
      </c>
      <c r="C100" s="128"/>
      <c r="D100" s="118"/>
      <c r="E100" s="49"/>
      <c r="F100" s="35"/>
      <c r="G100" s="51"/>
      <c r="H100" s="49"/>
      <c r="I100" s="68"/>
      <c r="J100" s="81" t="s">
        <v>798</v>
      </c>
      <c r="K100" s="84" t="s">
        <v>262</v>
      </c>
      <c r="L100" s="547"/>
      <c r="M100" s="419"/>
      <c r="N100" s="721"/>
      <c r="O100" s="490"/>
      <c r="P100" s="472"/>
      <c r="Q100" s="472"/>
      <c r="R100" s="491"/>
      <c r="S100" s="101"/>
      <c r="T100" s="101"/>
      <c r="U100" s="101"/>
    </row>
    <row r="101" spans="1:21" s="8" customFormat="1" ht="39" outlineLevel="1" thickBot="1">
      <c r="A101" s="8">
        <v>18</v>
      </c>
      <c r="B101" s="4" t="s">
        <v>534</v>
      </c>
      <c r="C101" s="128"/>
      <c r="D101" s="118"/>
      <c r="E101" s="49"/>
      <c r="F101" s="35"/>
      <c r="G101" s="51"/>
      <c r="H101" s="26" t="s">
        <v>530</v>
      </c>
      <c r="I101" s="456" t="s">
        <v>537</v>
      </c>
      <c r="J101" s="51"/>
      <c r="K101" s="23" t="s">
        <v>537</v>
      </c>
      <c r="L101" s="38" t="s">
        <v>724</v>
      </c>
      <c r="M101" s="468" t="s">
        <v>49</v>
      </c>
      <c r="N101" s="721"/>
      <c r="O101" s="503" t="s">
        <v>718</v>
      </c>
      <c r="P101" s="502" t="s">
        <v>718</v>
      </c>
      <c r="Q101" s="502" t="s">
        <v>718</v>
      </c>
      <c r="R101" s="504" t="s">
        <v>718</v>
      </c>
      <c r="S101" s="505" t="s">
        <v>142</v>
      </c>
      <c r="T101" s="101"/>
      <c r="U101" s="101"/>
    </row>
    <row r="102" spans="1:21" s="8" customFormat="1" ht="39" outlineLevel="1" thickBot="1">
      <c r="A102" s="8">
        <v>19</v>
      </c>
      <c r="B102" s="109" t="s">
        <v>246</v>
      </c>
      <c r="C102" s="128"/>
      <c r="D102" s="118"/>
      <c r="E102" s="49"/>
      <c r="F102" s="35"/>
      <c r="G102" s="51"/>
      <c r="H102" s="49"/>
      <c r="I102" s="68"/>
      <c r="J102" s="51"/>
      <c r="K102" s="26" t="s">
        <v>247</v>
      </c>
      <c r="L102" s="39" t="s">
        <v>729</v>
      </c>
      <c r="M102" s="567" t="s">
        <v>49</v>
      </c>
      <c r="N102" s="723"/>
      <c r="O102" s="516" t="s">
        <v>718</v>
      </c>
      <c r="P102" s="517" t="s">
        <v>718</v>
      </c>
      <c r="Q102" s="517" t="s">
        <v>718</v>
      </c>
      <c r="R102" s="522" t="s">
        <v>718</v>
      </c>
      <c r="S102" s="521" t="s">
        <v>142</v>
      </c>
      <c r="T102" s="102"/>
      <c r="U102" s="102"/>
    </row>
    <row r="103" spans="2:14" s="8" customFormat="1" ht="13.5" outlineLevel="1" thickBot="1">
      <c r="B103" s="114"/>
      <c r="C103" s="128"/>
      <c r="D103" s="118"/>
      <c r="E103" s="49"/>
      <c r="F103" s="35"/>
      <c r="G103" s="51"/>
      <c r="H103" s="10"/>
      <c r="I103" s="68"/>
      <c r="J103" s="59"/>
      <c r="K103" s="42"/>
      <c r="L103" s="43"/>
      <c r="M103" s="5"/>
      <c r="N103" s="564"/>
    </row>
    <row r="104" spans="1:21" s="8" customFormat="1" ht="13.5" thickBot="1">
      <c r="A104" s="74" t="s">
        <v>509</v>
      </c>
      <c r="B104" s="53" t="s">
        <v>510</v>
      </c>
      <c r="C104" s="80"/>
      <c r="D104" s="44"/>
      <c r="E104" s="45"/>
      <c r="F104" s="46"/>
      <c r="G104" s="30"/>
      <c r="H104" s="45"/>
      <c r="I104" s="44"/>
      <c r="J104" s="30"/>
      <c r="K104" s="45"/>
      <c r="L104" s="46"/>
      <c r="M104" s="418"/>
      <c r="O104" s="131"/>
      <c r="P104" s="471"/>
      <c r="Q104" s="471"/>
      <c r="R104" s="471"/>
      <c r="S104" s="471"/>
      <c r="T104" s="471"/>
      <c r="U104" s="471"/>
    </row>
    <row r="105" spans="1:21" s="8" customFormat="1" ht="53.25" customHeight="1" outlineLevel="1">
      <c r="A105" s="8">
        <v>1</v>
      </c>
      <c r="B105" s="109" t="s">
        <v>615</v>
      </c>
      <c r="C105" s="100"/>
      <c r="D105" s="124" t="s">
        <v>164</v>
      </c>
      <c r="E105" s="27" t="s">
        <v>527</v>
      </c>
      <c r="F105" s="37" t="s">
        <v>288</v>
      </c>
      <c r="G105" s="48" t="s">
        <v>165</v>
      </c>
      <c r="H105" s="23" t="s">
        <v>529</v>
      </c>
      <c r="I105" s="454" t="s">
        <v>537</v>
      </c>
      <c r="J105" s="48" t="s">
        <v>649</v>
      </c>
      <c r="K105" s="23" t="s">
        <v>537</v>
      </c>
      <c r="L105" s="38" t="s">
        <v>724</v>
      </c>
      <c r="M105" s="14" t="s">
        <v>616</v>
      </c>
      <c r="N105" s="718">
        <v>3</v>
      </c>
      <c r="O105" s="488"/>
      <c r="P105" s="67"/>
      <c r="Q105" s="67"/>
      <c r="R105" s="67"/>
      <c r="S105" s="67"/>
      <c r="T105" s="67"/>
      <c r="U105" s="67"/>
    </row>
    <row r="106" spans="1:21" s="8" customFormat="1" ht="38.25" outlineLevel="1">
      <c r="A106" s="8">
        <v>2</v>
      </c>
      <c r="B106" s="110" t="s">
        <v>174</v>
      </c>
      <c r="C106" s="101"/>
      <c r="D106" s="124" t="s">
        <v>164</v>
      </c>
      <c r="E106" s="23" t="s">
        <v>165</v>
      </c>
      <c r="F106" s="37" t="s">
        <v>288</v>
      </c>
      <c r="G106" s="48" t="s">
        <v>165</v>
      </c>
      <c r="H106" s="23" t="s">
        <v>529</v>
      </c>
      <c r="I106" s="454" t="s">
        <v>537</v>
      </c>
      <c r="J106" s="48" t="s">
        <v>649</v>
      </c>
      <c r="K106" s="23" t="s">
        <v>537</v>
      </c>
      <c r="L106" s="38" t="s">
        <v>724</v>
      </c>
      <c r="M106" s="18" t="s">
        <v>616</v>
      </c>
      <c r="N106" s="719"/>
      <c r="O106" s="490"/>
      <c r="P106" s="472"/>
      <c r="Q106" s="472"/>
      <c r="R106" s="472"/>
      <c r="S106" s="472"/>
      <c r="T106" s="472"/>
      <c r="U106" s="472"/>
    </row>
    <row r="107" spans="1:21" s="8" customFormat="1" ht="38.25" outlineLevel="1">
      <c r="A107" s="417">
        <v>3</v>
      </c>
      <c r="B107" s="110" t="s">
        <v>420</v>
      </c>
      <c r="C107" s="101"/>
      <c r="D107" s="124" t="s">
        <v>164</v>
      </c>
      <c r="E107" s="23" t="s">
        <v>165</v>
      </c>
      <c r="F107" s="37" t="s">
        <v>288</v>
      </c>
      <c r="G107" s="48" t="s">
        <v>165</v>
      </c>
      <c r="H107" s="23" t="s">
        <v>529</v>
      </c>
      <c r="I107" s="454" t="s">
        <v>537</v>
      </c>
      <c r="J107" s="48" t="s">
        <v>649</v>
      </c>
      <c r="K107" s="23" t="s">
        <v>537</v>
      </c>
      <c r="L107" s="38" t="s">
        <v>724</v>
      </c>
      <c r="M107" s="387" t="s">
        <v>617</v>
      </c>
      <c r="N107" s="719"/>
      <c r="O107" s="490"/>
      <c r="P107" s="472"/>
      <c r="Q107" s="472"/>
      <c r="R107" s="472"/>
      <c r="S107" s="472"/>
      <c r="T107" s="472"/>
      <c r="U107" s="472"/>
    </row>
    <row r="108" spans="1:21" s="8" customFormat="1" ht="38.25" outlineLevel="1">
      <c r="A108" s="417">
        <v>4</v>
      </c>
      <c r="B108" s="110" t="s">
        <v>421</v>
      </c>
      <c r="C108" s="101"/>
      <c r="D108" s="124" t="s">
        <v>164</v>
      </c>
      <c r="E108" s="23" t="s">
        <v>165</v>
      </c>
      <c r="F108" s="37" t="s">
        <v>288</v>
      </c>
      <c r="G108" s="48" t="s">
        <v>165</v>
      </c>
      <c r="H108" s="23" t="s">
        <v>529</v>
      </c>
      <c r="I108" s="454" t="s">
        <v>537</v>
      </c>
      <c r="J108" s="48" t="s">
        <v>649</v>
      </c>
      <c r="K108" s="23" t="s">
        <v>537</v>
      </c>
      <c r="L108" s="38" t="s">
        <v>724</v>
      </c>
      <c r="M108" s="387" t="s">
        <v>617</v>
      </c>
      <c r="N108" s="719"/>
      <c r="O108" s="490"/>
      <c r="P108" s="472"/>
      <c r="Q108" s="472"/>
      <c r="R108" s="472"/>
      <c r="S108" s="472"/>
      <c r="T108" s="472"/>
      <c r="U108" s="472"/>
    </row>
    <row r="109" spans="1:21" s="8" customFormat="1" ht="39" outlineLevel="1" thickBot="1">
      <c r="A109" s="417">
        <v>5</v>
      </c>
      <c r="B109" s="105" t="s">
        <v>643</v>
      </c>
      <c r="C109" s="101"/>
      <c r="D109" s="122" t="s">
        <v>164</v>
      </c>
      <c r="E109" s="26" t="s">
        <v>165</v>
      </c>
      <c r="F109" s="39" t="s">
        <v>288</v>
      </c>
      <c r="G109" s="32" t="s">
        <v>165</v>
      </c>
      <c r="H109" s="23" t="s">
        <v>529</v>
      </c>
      <c r="I109" s="454" t="s">
        <v>537</v>
      </c>
      <c r="J109" s="48" t="s">
        <v>649</v>
      </c>
      <c r="K109" s="23" t="s">
        <v>537</v>
      </c>
      <c r="L109" s="38" t="s">
        <v>724</v>
      </c>
      <c r="M109" s="487" t="s">
        <v>618</v>
      </c>
      <c r="N109" s="720"/>
      <c r="O109" s="490"/>
      <c r="P109" s="472"/>
      <c r="Q109" s="472"/>
      <c r="R109" s="472"/>
      <c r="S109" s="472"/>
      <c r="T109" s="472"/>
      <c r="U109" s="472"/>
    </row>
    <row r="110" spans="1:21" s="8" customFormat="1" ht="26.25" outlineLevel="1" thickBot="1">
      <c r="A110" s="417">
        <v>6</v>
      </c>
      <c r="B110" s="4" t="s">
        <v>266</v>
      </c>
      <c r="C110" s="128"/>
      <c r="D110" s="118"/>
      <c r="E110" s="49"/>
      <c r="F110" s="35"/>
      <c r="G110" s="20" t="s">
        <v>456</v>
      </c>
      <c r="H110" s="432"/>
      <c r="I110" s="432"/>
      <c r="J110" s="32" t="s">
        <v>649</v>
      </c>
      <c r="K110" s="432"/>
      <c r="L110" s="548"/>
      <c r="M110" s="85" t="s">
        <v>619</v>
      </c>
      <c r="N110" s="715">
        <v>2</v>
      </c>
      <c r="O110" s="490"/>
      <c r="P110" s="472"/>
      <c r="Q110" s="472"/>
      <c r="R110" s="472"/>
      <c r="S110" s="472"/>
      <c r="T110" s="472"/>
      <c r="U110" s="472"/>
    </row>
    <row r="111" spans="1:21" s="8" customFormat="1" ht="39" outlineLevel="1" thickBot="1">
      <c r="A111" s="417">
        <v>7</v>
      </c>
      <c r="B111" s="109" t="s">
        <v>265</v>
      </c>
      <c r="C111" s="128"/>
      <c r="D111" s="118"/>
      <c r="E111" s="49"/>
      <c r="F111" s="35"/>
      <c r="G111" s="51"/>
      <c r="H111" s="26" t="s">
        <v>536</v>
      </c>
      <c r="I111" s="456" t="s">
        <v>537</v>
      </c>
      <c r="J111" s="16" t="s">
        <v>520</v>
      </c>
      <c r="K111" s="26" t="s">
        <v>537</v>
      </c>
      <c r="L111" s="39" t="s">
        <v>724</v>
      </c>
      <c r="M111" s="487" t="s">
        <v>621</v>
      </c>
      <c r="N111" s="717"/>
      <c r="O111" s="490"/>
      <c r="P111" s="472"/>
      <c r="Q111" s="472"/>
      <c r="R111" s="472"/>
      <c r="S111" s="472"/>
      <c r="T111" s="472"/>
      <c r="U111" s="472"/>
    </row>
    <row r="112" spans="1:21" s="8" customFormat="1" ht="66" customHeight="1" outlineLevel="1">
      <c r="A112" s="417">
        <v>8</v>
      </c>
      <c r="B112" s="110" t="s">
        <v>176</v>
      </c>
      <c r="C112" s="128"/>
      <c r="D112" s="118"/>
      <c r="E112" s="49"/>
      <c r="F112" s="35"/>
      <c r="G112" s="51"/>
      <c r="H112" s="49"/>
      <c r="I112" s="68"/>
      <c r="J112" s="16" t="s">
        <v>520</v>
      </c>
      <c r="K112" s="83" t="s">
        <v>262</v>
      </c>
      <c r="L112" s="545" t="s">
        <v>262</v>
      </c>
      <c r="M112" s="85" t="s">
        <v>620</v>
      </c>
      <c r="N112" s="722">
        <v>1</v>
      </c>
      <c r="O112" s="490"/>
      <c r="P112" s="472"/>
      <c r="Q112" s="472"/>
      <c r="R112" s="472"/>
      <c r="S112" s="472"/>
      <c r="T112" s="472"/>
      <c r="U112" s="472"/>
    </row>
    <row r="113" spans="1:21" s="8" customFormat="1" ht="39" outlineLevel="1" thickBot="1">
      <c r="A113" s="417">
        <v>9</v>
      </c>
      <c r="B113" s="111" t="s">
        <v>177</v>
      </c>
      <c r="C113" s="128"/>
      <c r="D113" s="118"/>
      <c r="E113" s="49"/>
      <c r="F113" s="35"/>
      <c r="G113" s="51"/>
      <c r="H113" s="49"/>
      <c r="I113" s="68"/>
      <c r="J113" s="32" t="s">
        <v>520</v>
      </c>
      <c r="K113" s="83" t="s">
        <v>262</v>
      </c>
      <c r="L113" s="545" t="s">
        <v>262</v>
      </c>
      <c r="M113" s="487" t="s">
        <v>622</v>
      </c>
      <c r="N113" s="723"/>
      <c r="O113" s="492"/>
      <c r="P113" s="493"/>
      <c r="Q113" s="493"/>
      <c r="R113" s="493"/>
      <c r="S113" s="493"/>
      <c r="T113" s="493"/>
      <c r="U113" s="493"/>
    </row>
    <row r="114" spans="2:14" s="8" customFormat="1" ht="13.5" outlineLevel="1" thickBot="1">
      <c r="B114" s="114"/>
      <c r="C114" s="128"/>
      <c r="D114" s="68"/>
      <c r="E114" s="49"/>
      <c r="F114" s="35"/>
      <c r="G114" s="51"/>
      <c r="H114" s="49"/>
      <c r="I114" s="68"/>
      <c r="J114" s="51"/>
      <c r="K114" s="49"/>
      <c r="L114" s="35"/>
      <c r="M114" s="5"/>
      <c r="N114" s="564"/>
    </row>
    <row r="115" spans="1:21" s="8" customFormat="1" ht="13.5" thickBot="1">
      <c r="A115" s="74" t="s">
        <v>730</v>
      </c>
      <c r="B115" s="53" t="s">
        <v>334</v>
      </c>
      <c r="C115" s="80"/>
      <c r="D115" s="294"/>
      <c r="E115" s="294"/>
      <c r="F115" s="294"/>
      <c r="G115" s="294"/>
      <c r="H115" s="294"/>
      <c r="I115" s="457"/>
      <c r="J115" s="549"/>
      <c r="K115" s="294" t="s">
        <v>577</v>
      </c>
      <c r="L115" s="550"/>
      <c r="M115" s="54"/>
      <c r="N115" s="564"/>
      <c r="O115" s="30"/>
      <c r="P115" s="44"/>
      <c r="Q115" s="44"/>
      <c r="R115" s="44"/>
      <c r="S115" s="44"/>
      <c r="T115" s="44"/>
      <c r="U115" s="44"/>
    </row>
    <row r="116" spans="2:14" s="8" customFormat="1" ht="95.25" customHeight="1" outlineLevel="1">
      <c r="B116" s="110" t="s">
        <v>249</v>
      </c>
      <c r="C116" s="249"/>
      <c r="D116" s="64"/>
      <c r="E116" s="56"/>
      <c r="F116" s="57"/>
      <c r="G116" s="63"/>
      <c r="H116" s="56"/>
      <c r="I116" s="64"/>
      <c r="J116" s="63"/>
      <c r="K116" s="62" t="s">
        <v>248</v>
      </c>
      <c r="L116" s="724" t="s">
        <v>342</v>
      </c>
      <c r="M116" s="14"/>
      <c r="N116" s="722">
        <v>1</v>
      </c>
    </row>
    <row r="117" spans="2:14" s="8" customFormat="1" ht="25.5" outlineLevel="1">
      <c r="B117" s="113" t="s">
        <v>338</v>
      </c>
      <c r="C117" s="128"/>
      <c r="D117" s="68"/>
      <c r="E117" s="49"/>
      <c r="F117" s="35"/>
      <c r="G117" s="51"/>
      <c r="H117" s="49"/>
      <c r="I117" s="68"/>
      <c r="J117" s="51"/>
      <c r="K117" s="23" t="s">
        <v>248</v>
      </c>
      <c r="L117" s="725"/>
      <c r="M117" s="469"/>
      <c r="N117" s="721"/>
    </row>
    <row r="118" spans="2:14" s="8" customFormat="1" ht="13.5" outlineLevel="1" thickBot="1">
      <c r="B118" s="111" t="s">
        <v>339</v>
      </c>
      <c r="C118" s="129"/>
      <c r="D118" s="65"/>
      <c r="E118" s="60"/>
      <c r="F118" s="43"/>
      <c r="G118" s="59"/>
      <c r="H118" s="60"/>
      <c r="I118" s="65"/>
      <c r="J118" s="59"/>
      <c r="K118" s="52" t="s">
        <v>248</v>
      </c>
      <c r="L118" s="727"/>
      <c r="M118" s="468" t="s">
        <v>49</v>
      </c>
      <c r="N118" s="723"/>
    </row>
    <row r="119" spans="2:13" s="8" customFormat="1" ht="12.75" outlineLevel="1">
      <c r="B119" s="1"/>
      <c r="C119" s="128"/>
      <c r="J119" s="51"/>
      <c r="K119" s="68"/>
      <c r="L119" s="35"/>
      <c r="M119" s="5"/>
    </row>
    <row r="120" spans="2:13" s="8" customFormat="1" ht="12.75" outlineLevel="1">
      <c r="B120" s="1"/>
      <c r="C120" s="128"/>
      <c r="J120" s="51"/>
      <c r="K120" s="68"/>
      <c r="L120" s="35"/>
      <c r="M120" s="5"/>
    </row>
    <row r="121" spans="2:13" s="8" customFormat="1" ht="13.5" outlineLevel="1" thickBot="1">
      <c r="B121" s="1"/>
      <c r="C121" s="128"/>
      <c r="J121" s="59"/>
      <c r="K121" s="65"/>
      <c r="L121" s="43"/>
      <c r="M121" s="5"/>
    </row>
    <row r="122" spans="1:21" s="8" customFormat="1" ht="13.5" thickBot="1">
      <c r="A122" s="74" t="s">
        <v>270</v>
      </c>
      <c r="B122" s="53" t="s">
        <v>269</v>
      </c>
      <c r="C122" s="80"/>
      <c r="D122" s="44"/>
      <c r="E122" s="45"/>
      <c r="F122" s="46"/>
      <c r="G122" s="30"/>
      <c r="H122" s="45"/>
      <c r="I122" s="46"/>
      <c r="J122" s="30"/>
      <c r="K122" s="45"/>
      <c r="L122" s="44"/>
      <c r="M122" s="54"/>
      <c r="N122" s="564"/>
      <c r="O122" s="131"/>
      <c r="P122" s="471"/>
      <c r="Q122" s="471"/>
      <c r="R122" s="471"/>
      <c r="S122" s="44"/>
      <c r="T122" s="44"/>
      <c r="U122" s="44"/>
    </row>
    <row r="123" spans="2:18" s="8" customFormat="1" ht="51.75" thickBot="1">
      <c r="B123" s="109" t="s">
        <v>178</v>
      </c>
      <c r="C123" s="128"/>
      <c r="D123" s="125" t="s">
        <v>179</v>
      </c>
      <c r="E123" s="70" t="s">
        <v>179</v>
      </c>
      <c r="F123" s="71" t="s">
        <v>179</v>
      </c>
      <c r="G123" s="125" t="s">
        <v>179</v>
      </c>
      <c r="H123" s="70" t="s">
        <v>179</v>
      </c>
      <c r="I123" s="71" t="s">
        <v>179</v>
      </c>
      <c r="J123" s="125" t="s">
        <v>179</v>
      </c>
      <c r="K123" s="70" t="s">
        <v>179</v>
      </c>
      <c r="L123" s="458" t="s">
        <v>179</v>
      </c>
      <c r="M123" s="468" t="s">
        <v>49</v>
      </c>
      <c r="N123" s="574"/>
      <c r="O123" s="551"/>
      <c r="P123" s="552"/>
      <c r="Q123" s="552"/>
      <c r="R123" s="553"/>
    </row>
    <row r="124" spans="2:13" s="8" customFormat="1" ht="13.5" thickBot="1">
      <c r="B124" s="105"/>
      <c r="C124" s="129"/>
      <c r="D124" s="65"/>
      <c r="E124" s="60"/>
      <c r="F124" s="43"/>
      <c r="G124" s="59"/>
      <c r="H124" s="60"/>
      <c r="I124" s="43"/>
      <c r="J124" s="59"/>
      <c r="K124" s="60"/>
      <c r="L124" s="65"/>
      <c r="M124" s="6"/>
    </row>
    <row r="125" spans="2:13" s="8" customFormat="1" ht="13.5" thickBot="1">
      <c r="B125" s="1"/>
      <c r="M125" s="5"/>
    </row>
    <row r="126" spans="1:21" s="8" customFormat="1" ht="13.5" thickBot="1">
      <c r="A126" s="74" t="s">
        <v>271</v>
      </c>
      <c r="B126" s="54" t="s">
        <v>117</v>
      </c>
      <c r="C126" s="80"/>
      <c r="D126" s="30"/>
      <c r="E126" s="45"/>
      <c r="F126" s="46"/>
      <c r="G126" s="30"/>
      <c r="H126" s="45"/>
      <c r="I126" s="46"/>
      <c r="J126" s="30"/>
      <c r="K126" s="45"/>
      <c r="L126" s="44"/>
      <c r="M126" s="54"/>
      <c r="N126" s="564"/>
      <c r="O126" s="131"/>
      <c r="P126" s="471"/>
      <c r="Q126" s="471"/>
      <c r="R126" s="471"/>
      <c r="S126" s="44"/>
      <c r="T126" s="44"/>
      <c r="U126" s="44"/>
    </row>
    <row r="127" spans="2:18" s="8" customFormat="1" ht="26.25" thickBot="1">
      <c r="B127" s="14" t="s">
        <v>497</v>
      </c>
      <c r="C127" s="128"/>
      <c r="D127" s="66"/>
      <c r="E127" s="67"/>
      <c r="F127" s="61"/>
      <c r="G127" s="66"/>
      <c r="H127" s="67"/>
      <c r="I127" s="61"/>
      <c r="J127" s="66"/>
      <c r="K127" s="67"/>
      <c r="L127" s="459"/>
      <c r="M127" s="5"/>
      <c r="N127" s="560"/>
      <c r="O127" s="488"/>
      <c r="P127" s="67"/>
      <c r="Q127" s="67"/>
      <c r="R127" s="489"/>
    </row>
    <row r="128" spans="2:18" s="8" customFormat="1" ht="39" thickBot="1">
      <c r="B128" s="6" t="s">
        <v>498</v>
      </c>
      <c r="C128" s="129"/>
      <c r="D128" s="59"/>
      <c r="E128" s="60"/>
      <c r="F128" s="43"/>
      <c r="G128" s="59"/>
      <c r="H128" s="60"/>
      <c r="I128" s="43"/>
      <c r="J128" s="59"/>
      <c r="K128" s="60"/>
      <c r="L128" s="65"/>
      <c r="M128" s="6"/>
      <c r="N128" s="574"/>
      <c r="O128" s="492"/>
      <c r="P128" s="493"/>
      <c r="Q128" s="493"/>
      <c r="R128" s="494"/>
    </row>
    <row r="129" spans="2:13" s="8" customFormat="1" ht="13.5" thickBot="1">
      <c r="B129" s="1"/>
      <c r="M129" s="5"/>
    </row>
    <row r="130" spans="1:21" s="8" customFormat="1" ht="13.5" thickBot="1">
      <c r="A130" s="9"/>
      <c r="B130" s="54" t="s">
        <v>118</v>
      </c>
      <c r="C130" s="130"/>
      <c r="D130" s="131"/>
      <c r="E130" s="132"/>
      <c r="F130" s="133"/>
      <c r="G130" s="30"/>
      <c r="H130" s="45"/>
      <c r="I130" s="46"/>
      <c r="J130" s="30"/>
      <c r="K130" s="45"/>
      <c r="L130" s="44"/>
      <c r="M130" s="418"/>
      <c r="O130" s="30"/>
      <c r="P130" s="44"/>
      <c r="Q130" s="44"/>
      <c r="R130" s="44"/>
      <c r="S130" s="44"/>
      <c r="T130" s="44"/>
      <c r="U130" s="44"/>
    </row>
    <row r="131" spans="2:18" s="8" customFormat="1" ht="42" customHeight="1" thickBot="1">
      <c r="B131" s="109" t="s">
        <v>499</v>
      </c>
      <c r="C131" s="740" t="s">
        <v>345</v>
      </c>
      <c r="D131" s="741"/>
      <c r="E131" s="741"/>
      <c r="F131" s="742"/>
      <c r="G131" s="743" t="s">
        <v>344</v>
      </c>
      <c r="H131" s="744"/>
      <c r="I131" s="744"/>
      <c r="J131" s="744"/>
      <c r="K131" s="744"/>
      <c r="L131" s="744"/>
      <c r="M131" s="470"/>
      <c r="N131" s="560"/>
      <c r="O131" s="551"/>
      <c r="P131" s="552"/>
      <c r="Q131" s="552"/>
      <c r="R131" s="553"/>
    </row>
    <row r="132" spans="2:13" s="8" customFormat="1" ht="13.5" thickBot="1">
      <c r="B132" s="6"/>
      <c r="C132" s="129"/>
      <c r="D132" s="59"/>
      <c r="E132" s="60"/>
      <c r="F132" s="43"/>
      <c r="G132" s="59"/>
      <c r="H132" s="60"/>
      <c r="I132" s="43"/>
      <c r="J132" s="59"/>
      <c r="K132" s="60"/>
      <c r="L132" s="65"/>
      <c r="M132" s="6"/>
    </row>
    <row r="133" spans="2:13" s="8" customFormat="1" ht="13.5" thickBot="1">
      <c r="B133" s="1"/>
      <c r="M133" s="5"/>
    </row>
    <row r="134" spans="1:21" s="8" customFormat="1" ht="13.5" thickBot="1">
      <c r="A134" s="74" t="s">
        <v>272</v>
      </c>
      <c r="B134" s="54" t="s">
        <v>119</v>
      </c>
      <c r="C134" s="80"/>
      <c r="D134" s="30"/>
      <c r="E134" s="45"/>
      <c r="F134" s="46"/>
      <c r="G134" s="30"/>
      <c r="H134" s="45"/>
      <c r="I134" s="46"/>
      <c r="J134" s="30"/>
      <c r="K134" s="45"/>
      <c r="L134" s="44"/>
      <c r="M134" s="54"/>
      <c r="O134" s="30"/>
      <c r="P134" s="44"/>
      <c r="Q134" s="44"/>
      <c r="R134" s="44"/>
      <c r="S134" s="44"/>
      <c r="T134" s="44"/>
      <c r="U134" s="44"/>
    </row>
    <row r="135" spans="2:14" s="8" customFormat="1" ht="25.5">
      <c r="B135" s="11" t="s">
        <v>273</v>
      </c>
      <c r="C135" s="128"/>
      <c r="D135" s="51"/>
      <c r="E135" s="49"/>
      <c r="F135" s="35"/>
      <c r="G135" s="51"/>
      <c r="H135" s="49"/>
      <c r="I135" s="35"/>
      <c r="J135" s="87" t="s">
        <v>274</v>
      </c>
      <c r="K135" s="86" t="s">
        <v>274</v>
      </c>
      <c r="L135" s="460" t="s">
        <v>274</v>
      </c>
      <c r="M135" s="5"/>
      <c r="N135" s="559"/>
    </row>
    <row r="136" spans="2:14" s="8" customFormat="1" ht="12.75">
      <c r="B136" s="11" t="s">
        <v>275</v>
      </c>
      <c r="C136" s="128"/>
      <c r="D136" s="51"/>
      <c r="E136" s="49"/>
      <c r="F136" s="35"/>
      <c r="G136" s="51"/>
      <c r="H136" s="49"/>
      <c r="I136" s="35"/>
      <c r="J136" s="87" t="s">
        <v>274</v>
      </c>
      <c r="K136" s="86" t="s">
        <v>274</v>
      </c>
      <c r="L136" s="460" t="s">
        <v>274</v>
      </c>
      <c r="M136" s="5"/>
      <c r="N136" s="559"/>
    </row>
    <row r="137" spans="2:14" s="8" customFormat="1" ht="25.5">
      <c r="B137" s="11" t="s">
        <v>276</v>
      </c>
      <c r="C137" s="128"/>
      <c r="D137" s="51"/>
      <c r="E137" s="49"/>
      <c r="F137" s="35"/>
      <c r="G137" s="51"/>
      <c r="H137" s="49"/>
      <c r="I137" s="35"/>
      <c r="J137" s="87" t="s">
        <v>274</v>
      </c>
      <c r="K137" s="86" t="s">
        <v>274</v>
      </c>
      <c r="L137" s="460" t="s">
        <v>274</v>
      </c>
      <c r="M137" s="5"/>
      <c r="N137" s="559"/>
    </row>
    <row r="138" spans="2:14" s="8" customFormat="1" ht="25.5">
      <c r="B138" s="11" t="s">
        <v>277</v>
      </c>
      <c r="C138" s="128"/>
      <c r="D138" s="51"/>
      <c r="E138" s="49"/>
      <c r="F138" s="35"/>
      <c r="G138" s="51"/>
      <c r="H138" s="49"/>
      <c r="I138" s="35"/>
      <c r="J138" s="87" t="s">
        <v>274</v>
      </c>
      <c r="K138" s="86" t="s">
        <v>274</v>
      </c>
      <c r="L138" s="460" t="s">
        <v>274</v>
      </c>
      <c r="M138" s="5"/>
      <c r="N138" s="559"/>
    </row>
    <row r="139" spans="2:14" s="8" customFormat="1" ht="25.5">
      <c r="B139" s="11" t="s">
        <v>367</v>
      </c>
      <c r="C139" s="128"/>
      <c r="D139" s="51"/>
      <c r="E139" s="49"/>
      <c r="F139" s="35"/>
      <c r="G139" s="51"/>
      <c r="H139" s="49"/>
      <c r="I139" s="35"/>
      <c r="J139" s="87" t="s">
        <v>274</v>
      </c>
      <c r="K139" s="86" t="s">
        <v>274</v>
      </c>
      <c r="L139" s="460" t="s">
        <v>274</v>
      </c>
      <c r="M139" s="5"/>
      <c r="N139" s="559"/>
    </row>
    <row r="140" spans="2:14" s="8" customFormat="1" ht="39" thickBot="1">
      <c r="B140" s="15" t="s">
        <v>368</v>
      </c>
      <c r="C140" s="128"/>
      <c r="D140" s="51"/>
      <c r="E140" s="49"/>
      <c r="F140" s="35"/>
      <c r="G140" s="51"/>
      <c r="H140" s="49"/>
      <c r="I140" s="35"/>
      <c r="J140" s="93" t="s">
        <v>274</v>
      </c>
      <c r="K140" s="94" t="s">
        <v>274</v>
      </c>
      <c r="L140" s="461" t="s">
        <v>274</v>
      </c>
      <c r="M140" s="5"/>
      <c r="N140" s="559"/>
    </row>
    <row r="141" spans="2:14" s="8" customFormat="1" ht="80.25" customHeight="1" thickBot="1">
      <c r="B141" s="7" t="s">
        <v>369</v>
      </c>
      <c r="C141" s="128"/>
      <c r="D141" s="51"/>
      <c r="E141" s="49"/>
      <c r="F141" s="35"/>
      <c r="G141" s="93" t="s">
        <v>370</v>
      </c>
      <c r="H141" s="94" t="s">
        <v>370</v>
      </c>
      <c r="I141" s="95" t="s">
        <v>370</v>
      </c>
      <c r="J141" s="40"/>
      <c r="K141" s="36"/>
      <c r="L141" s="118"/>
      <c r="M141" s="5"/>
      <c r="N141" s="558"/>
    </row>
    <row r="142" spans="2:14" s="8" customFormat="1" ht="38.25">
      <c r="B142" s="85" t="s">
        <v>113</v>
      </c>
      <c r="C142" s="128"/>
      <c r="D142" s="51"/>
      <c r="E142" s="49"/>
      <c r="F142" s="35"/>
      <c r="G142" s="40"/>
      <c r="H142" s="36"/>
      <c r="I142" s="34"/>
      <c r="J142" s="734" t="s">
        <v>280</v>
      </c>
      <c r="K142" s="732"/>
      <c r="L142" s="732"/>
      <c r="M142" s="419"/>
      <c r="N142" s="559"/>
    </row>
    <row r="143" spans="1:14" s="8" customFormat="1" ht="51.75" thickBot="1">
      <c r="A143" s="8" t="s">
        <v>280</v>
      </c>
      <c r="B143" s="15" t="s">
        <v>114</v>
      </c>
      <c r="C143" s="128"/>
      <c r="D143" s="51"/>
      <c r="E143" s="49"/>
      <c r="F143" s="35"/>
      <c r="G143" s="40"/>
      <c r="H143" s="36"/>
      <c r="I143" s="34"/>
      <c r="J143" s="93" t="s">
        <v>115</v>
      </c>
      <c r="K143" s="94" t="s">
        <v>115</v>
      </c>
      <c r="L143" s="461" t="s">
        <v>115</v>
      </c>
      <c r="M143" s="5"/>
      <c r="N143" s="559"/>
    </row>
    <row r="144" spans="2:14" s="8" customFormat="1" ht="79.5" customHeight="1" thickBot="1">
      <c r="B144" s="13" t="s">
        <v>116</v>
      </c>
      <c r="C144" s="128"/>
      <c r="D144" s="51"/>
      <c r="E144" s="49"/>
      <c r="F144" s="35"/>
      <c r="G144" s="40"/>
      <c r="H144" s="36"/>
      <c r="I144" s="34"/>
      <c r="J144" s="40"/>
      <c r="K144" s="36"/>
      <c r="L144" s="118"/>
      <c r="M144" s="419"/>
      <c r="N144" s="560"/>
    </row>
    <row r="145" spans="2:13" s="8" customFormat="1" ht="12.75">
      <c r="B145" s="5"/>
      <c r="C145" s="128"/>
      <c r="D145" s="51"/>
      <c r="E145" s="49"/>
      <c r="F145" s="35"/>
      <c r="G145" s="40"/>
      <c r="H145" s="36"/>
      <c r="I145" s="34"/>
      <c r="J145" s="40"/>
      <c r="K145" s="36"/>
      <c r="L145" s="118"/>
      <c r="M145" s="5"/>
    </row>
    <row r="146" spans="2:13" s="8" customFormat="1" ht="12.75">
      <c r="B146" s="5"/>
      <c r="C146" s="128"/>
      <c r="D146" s="51"/>
      <c r="E146" s="49"/>
      <c r="F146" s="35"/>
      <c r="G146" s="40"/>
      <c r="H146" s="36"/>
      <c r="I146" s="34"/>
      <c r="J146" s="40"/>
      <c r="K146" s="36"/>
      <c r="L146" s="118"/>
      <c r="M146" s="5"/>
    </row>
    <row r="147" spans="2:13" s="8" customFormat="1" ht="13.5" thickBot="1">
      <c r="B147" s="6"/>
      <c r="C147" s="129"/>
      <c r="D147" s="59"/>
      <c r="E147" s="60"/>
      <c r="F147" s="43"/>
      <c r="G147" s="59"/>
      <c r="H147" s="60"/>
      <c r="I147" s="43"/>
      <c r="J147" s="59"/>
      <c r="K147" s="60"/>
      <c r="L147" s="65"/>
      <c r="M147" s="6"/>
    </row>
    <row r="148" spans="2:13" s="8" customFormat="1" ht="13.5" thickBot="1">
      <c r="B148" s="1"/>
      <c r="M148" s="5"/>
    </row>
    <row r="149" spans="1:21" s="8" customFormat="1" ht="13.5" thickBot="1">
      <c r="A149" s="74" t="s">
        <v>125</v>
      </c>
      <c r="B149" s="54" t="s">
        <v>124</v>
      </c>
      <c r="C149" s="44"/>
      <c r="D149" s="30"/>
      <c r="E149" s="45"/>
      <c r="F149" s="46"/>
      <c r="G149" s="30"/>
      <c r="H149" s="45"/>
      <c r="I149" s="46"/>
      <c r="J149" s="30"/>
      <c r="K149" s="45"/>
      <c r="L149" s="44"/>
      <c r="M149" s="54"/>
      <c r="O149" s="30"/>
      <c r="P149" s="44"/>
      <c r="Q149" s="44"/>
      <c r="R149" s="44"/>
      <c r="S149" s="44"/>
      <c r="T149" s="44"/>
      <c r="U149" s="44"/>
    </row>
    <row r="150" spans="2:14" s="8" customFormat="1" ht="24" customHeight="1">
      <c r="B150" s="152" t="s">
        <v>281</v>
      </c>
      <c r="C150" s="100"/>
      <c r="D150" s="88"/>
      <c r="E150" s="98"/>
      <c r="F150" s="89"/>
      <c r="G150" s="731" t="s">
        <v>127</v>
      </c>
      <c r="H150" s="732"/>
      <c r="I150" s="733"/>
      <c r="J150" s="731" t="s">
        <v>127</v>
      </c>
      <c r="K150" s="732"/>
      <c r="L150" s="732"/>
      <c r="M150" s="152"/>
      <c r="N150" s="558"/>
    </row>
    <row r="151" spans="2:14" s="8" customFormat="1" ht="25.5">
      <c r="B151" s="153" t="s">
        <v>425</v>
      </c>
      <c r="C151" s="101"/>
      <c r="D151" s="728" t="s">
        <v>127</v>
      </c>
      <c r="E151" s="729"/>
      <c r="F151" s="730"/>
      <c r="G151" s="90"/>
      <c r="H151" s="91"/>
      <c r="I151" s="92"/>
      <c r="J151" s="90"/>
      <c r="K151" s="91"/>
      <c r="L151" s="462"/>
      <c r="M151" s="153"/>
      <c r="N151" s="560"/>
    </row>
    <row r="152" spans="2:13" s="8" customFormat="1" ht="15" customHeight="1">
      <c r="B152" s="11" t="s">
        <v>282</v>
      </c>
      <c r="C152" s="103" t="s">
        <v>125</v>
      </c>
      <c r="D152" s="97"/>
      <c r="E152" s="99"/>
      <c r="F152" s="92"/>
      <c r="G152" s="90"/>
      <c r="H152" s="91"/>
      <c r="I152" s="92"/>
      <c r="J152" s="90"/>
      <c r="K152" s="91"/>
      <c r="L152" s="462"/>
      <c r="M152" s="11"/>
    </row>
    <row r="153" spans="2:13" s="8" customFormat="1" ht="13.5" thickBot="1">
      <c r="B153" s="6"/>
      <c r="C153" s="102"/>
      <c r="D153" s="59"/>
      <c r="E153" s="60"/>
      <c r="F153" s="43"/>
      <c r="G153" s="59"/>
      <c r="H153" s="60"/>
      <c r="I153" s="43"/>
      <c r="J153" s="59"/>
      <c r="K153" s="60"/>
      <c r="L153" s="65"/>
      <c r="M153" s="6"/>
    </row>
    <row r="154" spans="1:13" ht="13.5" thickBot="1">
      <c r="A154" s="8"/>
      <c r="B154" s="1"/>
      <c r="M154" s="5"/>
    </row>
    <row r="155" spans="1:21" ht="13.5" thickBot="1">
      <c r="A155" s="74" t="s">
        <v>126</v>
      </c>
      <c r="B155" s="54" t="s">
        <v>121</v>
      </c>
      <c r="C155" s="80"/>
      <c r="D155" s="30"/>
      <c r="E155" s="45"/>
      <c r="F155" s="46"/>
      <c r="G155" s="30"/>
      <c r="H155" s="45"/>
      <c r="I155" s="46"/>
      <c r="J155" s="30"/>
      <c r="K155" s="45"/>
      <c r="L155" s="44"/>
      <c r="M155" s="54"/>
      <c r="O155" s="30"/>
      <c r="P155" s="44"/>
      <c r="Q155" s="44"/>
      <c r="R155" s="44"/>
      <c r="S155" s="44"/>
      <c r="T155" s="44"/>
      <c r="U155" s="44"/>
    </row>
    <row r="156" spans="1:14" ht="51">
      <c r="A156" s="8"/>
      <c r="B156" s="14" t="s">
        <v>122</v>
      </c>
      <c r="C156" s="128"/>
      <c r="D156" s="66"/>
      <c r="E156" s="96" t="s">
        <v>123</v>
      </c>
      <c r="F156" s="71" t="s">
        <v>123</v>
      </c>
      <c r="G156" s="69" t="s">
        <v>123</v>
      </c>
      <c r="H156" s="70" t="s">
        <v>123</v>
      </c>
      <c r="I156" s="71" t="s">
        <v>123</v>
      </c>
      <c r="J156" s="69" t="s">
        <v>123</v>
      </c>
      <c r="K156" s="70" t="s">
        <v>123</v>
      </c>
      <c r="L156" s="458" t="s">
        <v>123</v>
      </c>
      <c r="M156" s="5"/>
      <c r="N156" s="561"/>
    </row>
    <row r="157" spans="1:13" ht="13.5" thickBot="1">
      <c r="A157" s="8"/>
      <c r="B157" s="6"/>
      <c r="C157" s="129"/>
      <c r="D157" s="59"/>
      <c r="E157" s="60"/>
      <c r="F157" s="43"/>
      <c r="G157" s="59"/>
      <c r="H157" s="60"/>
      <c r="I157" s="43"/>
      <c r="J157" s="59"/>
      <c r="K157" s="60"/>
      <c r="L157" s="65"/>
      <c r="M157" s="6"/>
    </row>
  </sheetData>
  <sheetProtection/>
  <mergeCells count="29">
    <mergeCell ref="M5:M6"/>
    <mergeCell ref="J1:L1"/>
    <mergeCell ref="C131:F131"/>
    <mergeCell ref="C39:F39"/>
    <mergeCell ref="G39:I39"/>
    <mergeCell ref="J39:L39"/>
    <mergeCell ref="G131:L131"/>
    <mergeCell ref="D1:F1"/>
    <mergeCell ref="G1:I1"/>
    <mergeCell ref="E11:E19"/>
    <mergeCell ref="F42:F45"/>
    <mergeCell ref="L116:L118"/>
    <mergeCell ref="F92:F94"/>
    <mergeCell ref="D151:F151"/>
    <mergeCell ref="G150:I150"/>
    <mergeCell ref="N112:N113"/>
    <mergeCell ref="N116:N118"/>
    <mergeCell ref="J150:L150"/>
    <mergeCell ref="J142:L142"/>
    <mergeCell ref="N5:N7"/>
    <mergeCell ref="N11:N19"/>
    <mergeCell ref="N20:N37"/>
    <mergeCell ref="N110:N111"/>
    <mergeCell ref="N105:N109"/>
    <mergeCell ref="N56:N70"/>
    <mergeCell ref="N71:N85"/>
    <mergeCell ref="N88:N94"/>
    <mergeCell ref="N42:N45"/>
    <mergeCell ref="N96:N10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9">
      <selection activeCell="C24" sqref="C24"/>
    </sheetView>
  </sheetViews>
  <sheetFormatPr defaultColWidth="9.00390625" defaultRowHeight="12.75"/>
  <cols>
    <col min="1" max="1" width="3.625" style="0" customWidth="1"/>
    <col min="2" max="2" width="3.75390625" style="0" customWidth="1"/>
    <col min="3" max="3" width="69.875" style="0" customWidth="1"/>
    <col min="4" max="4" width="2.625" style="0" customWidth="1"/>
    <col min="5" max="5" width="30.75390625" style="0" customWidth="1"/>
    <col min="6" max="6" width="27.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2.25" customHeight="1" thickBot="1">
      <c r="A3" s="1"/>
      <c r="B3" s="1"/>
      <c r="C3" s="368" t="s">
        <v>567</v>
      </c>
      <c r="D3" s="369"/>
      <c r="E3" s="370" t="s">
        <v>441</v>
      </c>
      <c r="F3" s="371" t="s">
        <v>442</v>
      </c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366"/>
      <c r="D4" s="288"/>
      <c r="E4" s="288"/>
      <c r="F4" s="367"/>
      <c r="G4" s="1"/>
      <c r="H4" s="1"/>
      <c r="I4" s="1"/>
      <c r="J4" s="1"/>
      <c r="K4" s="1"/>
      <c r="L4" s="1"/>
      <c r="M4" s="1"/>
    </row>
    <row r="5" spans="1:13" ht="28.5" customHeight="1">
      <c r="A5" s="1"/>
      <c r="B5" s="1"/>
      <c r="C5" s="321" t="s">
        <v>854</v>
      </c>
      <c r="D5" s="155"/>
      <c r="E5" s="270"/>
      <c r="F5" s="36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64"/>
      <c r="D6" s="155"/>
      <c r="E6" s="155"/>
      <c r="F6" s="36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321" t="s">
        <v>864</v>
      </c>
      <c r="D7" s="155"/>
      <c r="E7" s="270"/>
      <c r="F7" s="361"/>
      <c r="G7" s="1"/>
      <c r="H7" s="1"/>
      <c r="I7" s="1"/>
      <c r="J7" s="1"/>
      <c r="K7" s="1"/>
      <c r="L7" s="1"/>
      <c r="M7" s="1"/>
    </row>
    <row r="8" spans="1:13" ht="26.25" customHeight="1">
      <c r="A8" s="1"/>
      <c r="B8" s="1"/>
      <c r="C8" s="362" t="s">
        <v>865</v>
      </c>
      <c r="D8" s="155"/>
      <c r="E8" s="270"/>
      <c r="F8" s="361"/>
      <c r="G8" s="1"/>
      <c r="H8" s="1"/>
      <c r="I8" s="1"/>
      <c r="J8" s="1"/>
      <c r="K8" s="1"/>
      <c r="L8" s="1"/>
      <c r="M8" s="1"/>
    </row>
    <row r="9" spans="1:13" ht="27.75" customHeight="1">
      <c r="A9" s="1"/>
      <c r="B9" s="1"/>
      <c r="C9" s="362" t="s">
        <v>866</v>
      </c>
      <c r="D9" s="155"/>
      <c r="E9" s="270"/>
      <c r="F9" s="361"/>
      <c r="G9" s="1"/>
      <c r="H9" s="1"/>
      <c r="I9" s="1"/>
      <c r="J9" s="1"/>
      <c r="K9" s="1"/>
      <c r="L9" s="1"/>
      <c r="M9" s="1"/>
    </row>
    <row r="10" spans="1:13" ht="14.25" customHeight="1">
      <c r="A10" s="1"/>
      <c r="B10" s="1"/>
      <c r="C10" s="362" t="s">
        <v>867</v>
      </c>
      <c r="D10" s="155"/>
      <c r="E10" s="270"/>
      <c r="F10" s="36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64"/>
      <c r="D11" s="155"/>
      <c r="E11" s="155"/>
      <c r="F11" s="361"/>
      <c r="G11" s="1"/>
      <c r="H11" s="1"/>
      <c r="I11" s="1"/>
      <c r="J11" s="1"/>
      <c r="K11" s="1"/>
      <c r="L11" s="1"/>
      <c r="M11" s="1"/>
    </row>
    <row r="12" spans="1:13" ht="25.5">
      <c r="A12" s="1"/>
      <c r="B12" s="1"/>
      <c r="C12" s="321" t="s">
        <v>855</v>
      </c>
      <c r="D12" s="155"/>
      <c r="E12" s="270"/>
      <c r="F12" s="36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64"/>
      <c r="D13" s="155"/>
      <c r="E13" s="155"/>
      <c r="F13" s="361"/>
      <c r="G13" s="1"/>
      <c r="H13" s="1"/>
      <c r="I13" s="1"/>
      <c r="J13" s="1"/>
      <c r="K13" s="1"/>
      <c r="L13" s="1"/>
      <c r="M13" s="1"/>
    </row>
    <row r="14" spans="1:13" ht="27.75" customHeight="1">
      <c r="A14" s="1"/>
      <c r="B14" s="1"/>
      <c r="C14" s="321" t="s">
        <v>856</v>
      </c>
      <c r="D14" s="155"/>
      <c r="E14" s="270"/>
      <c r="F14" s="361"/>
      <c r="G14" s="1"/>
      <c r="H14" s="1"/>
      <c r="I14" s="1"/>
      <c r="J14" s="1"/>
      <c r="K14" s="1"/>
      <c r="L14" s="1"/>
      <c r="M14" s="1"/>
    </row>
    <row r="15" spans="1:13" ht="14.25" customHeight="1">
      <c r="A15" s="1"/>
      <c r="B15" s="1"/>
      <c r="C15" s="362" t="s">
        <v>857</v>
      </c>
      <c r="D15" s="155"/>
      <c r="E15" s="270"/>
      <c r="F15" s="361"/>
      <c r="G15" s="1"/>
      <c r="H15" s="1"/>
      <c r="I15" s="1"/>
      <c r="J15" s="1"/>
      <c r="K15" s="1"/>
      <c r="L15" s="1"/>
      <c r="M15" s="1"/>
    </row>
    <row r="16" spans="1:13" ht="14.25" customHeight="1">
      <c r="A16" s="1"/>
      <c r="B16" s="1"/>
      <c r="C16" s="362" t="s">
        <v>858</v>
      </c>
      <c r="D16" s="155"/>
      <c r="E16" s="270"/>
      <c r="F16" s="361"/>
      <c r="G16" s="1"/>
      <c r="H16" s="1"/>
      <c r="I16" s="1"/>
      <c r="J16" s="1"/>
      <c r="K16" s="1"/>
      <c r="L16" s="1"/>
      <c r="M16" s="1"/>
    </row>
    <row r="17" spans="1:13" ht="27.75" customHeight="1">
      <c r="A17" s="1"/>
      <c r="B17" s="1"/>
      <c r="C17" s="362" t="s">
        <v>863</v>
      </c>
      <c r="D17" s="155"/>
      <c r="E17" s="270"/>
      <c r="F17" s="361"/>
      <c r="G17" s="1"/>
      <c r="H17" s="1"/>
      <c r="I17" s="1"/>
      <c r="J17" s="1"/>
      <c r="K17" s="1"/>
      <c r="L17" s="1"/>
      <c r="M17" s="1"/>
    </row>
    <row r="18" spans="1:13" ht="41.25" customHeight="1">
      <c r="A18" s="1"/>
      <c r="B18" s="1"/>
      <c r="C18" s="363" t="s">
        <v>859</v>
      </c>
      <c r="D18" s="155"/>
      <c r="E18" s="270"/>
      <c r="F18" s="361"/>
      <c r="G18" s="1"/>
      <c r="H18" s="1"/>
      <c r="I18" s="1"/>
      <c r="J18" s="1"/>
      <c r="K18" s="1"/>
      <c r="L18" s="1"/>
      <c r="M18" s="1"/>
    </row>
    <row r="19" spans="1:13" ht="53.25" customHeight="1">
      <c r="A19" s="1"/>
      <c r="B19" s="1"/>
      <c r="C19" s="363" t="s">
        <v>860</v>
      </c>
      <c r="D19" s="155"/>
      <c r="E19" s="270"/>
      <c r="F19" s="361"/>
      <c r="G19" s="1"/>
      <c r="H19" s="1"/>
      <c r="I19" s="1"/>
      <c r="J19" s="1"/>
      <c r="K19" s="1"/>
      <c r="L19" s="1"/>
      <c r="M19" s="1"/>
    </row>
    <row r="20" spans="1:13" ht="53.25" customHeight="1">
      <c r="A20" s="1"/>
      <c r="B20" s="1"/>
      <c r="C20" s="363" t="s">
        <v>861</v>
      </c>
      <c r="D20" s="155"/>
      <c r="E20" s="270"/>
      <c r="F20" s="361"/>
      <c r="G20" s="1"/>
      <c r="H20" s="1"/>
      <c r="I20" s="1"/>
      <c r="J20" s="1"/>
      <c r="K20" s="1"/>
      <c r="L20" s="1"/>
      <c r="M20" s="1"/>
    </row>
    <row r="21" spans="1:13" ht="41.25" customHeight="1">
      <c r="A21" s="1"/>
      <c r="B21" s="1"/>
      <c r="C21" s="363" t="s">
        <v>862</v>
      </c>
      <c r="D21" s="155"/>
      <c r="E21" s="270"/>
      <c r="F21" s="36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64"/>
      <c r="D22" s="155"/>
      <c r="E22" s="155"/>
      <c r="F22" s="36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352"/>
      <c r="D23" s="348"/>
      <c r="E23" s="348"/>
      <c r="F23" s="353"/>
      <c r="G23" s="1"/>
      <c r="H23" s="1"/>
      <c r="I23" s="1"/>
      <c r="J23" s="1"/>
      <c r="K23" s="1"/>
      <c r="L23" s="1"/>
      <c r="M23" s="1"/>
    </row>
    <row r="24" spans="1:13" ht="54" customHeight="1">
      <c r="A24" s="1"/>
      <c r="B24" s="1"/>
      <c r="C24" s="362" t="s">
        <v>868</v>
      </c>
      <c r="D24" s="155"/>
      <c r="E24" s="155"/>
      <c r="F24" s="272"/>
      <c r="G24" s="1"/>
      <c r="H24" s="1"/>
      <c r="I24" s="1"/>
      <c r="J24" s="1"/>
      <c r="K24" s="1"/>
      <c r="L24" s="1"/>
      <c r="M24" s="1"/>
    </row>
    <row r="25" spans="1:13" ht="27.75" customHeight="1" thickBot="1">
      <c r="A25" s="1"/>
      <c r="B25" s="1"/>
      <c r="C25" s="364" t="s">
        <v>869</v>
      </c>
      <c r="D25" s="166"/>
      <c r="E25" s="166"/>
      <c r="F25" s="365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53.00390625" style="0" customWidth="1"/>
    <col min="4" max="9" width="12.75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"/>
    </row>
    <row r="4" spans="1:12" ht="14.25" customHeight="1">
      <c r="A4" s="1"/>
      <c r="B4" s="1"/>
      <c r="C4" s="260" t="s">
        <v>214</v>
      </c>
      <c r="D4" s="758" t="s">
        <v>205</v>
      </c>
      <c r="E4" s="759"/>
      <c r="F4" s="760"/>
      <c r="G4" s="761" t="s">
        <v>206</v>
      </c>
      <c r="H4" s="762"/>
      <c r="I4" s="261" t="s">
        <v>207</v>
      </c>
      <c r="J4" s="1"/>
      <c r="K4" s="1"/>
      <c r="L4" s="8"/>
    </row>
    <row r="5" spans="1:12" ht="40.5" customHeight="1">
      <c r="A5" s="1"/>
      <c r="B5" s="1"/>
      <c r="C5" s="164" t="s">
        <v>235</v>
      </c>
      <c r="D5" s="211" t="s">
        <v>210</v>
      </c>
      <c r="E5" s="211" t="s">
        <v>209</v>
      </c>
      <c r="F5" s="211" t="s">
        <v>208</v>
      </c>
      <c r="G5" s="211" t="s">
        <v>212</v>
      </c>
      <c r="H5" s="211" t="s">
        <v>211</v>
      </c>
      <c r="I5" s="262" t="s">
        <v>213</v>
      </c>
      <c r="J5" s="1"/>
      <c r="K5" s="1"/>
      <c r="L5" s="8"/>
    </row>
    <row r="6" spans="1:12" ht="14.25" customHeight="1">
      <c r="A6" s="1"/>
      <c r="B6" s="1"/>
      <c r="C6" s="164" t="s">
        <v>229</v>
      </c>
      <c r="D6" s="763" t="s">
        <v>231</v>
      </c>
      <c r="E6" s="766"/>
      <c r="F6" s="763" t="s">
        <v>230</v>
      </c>
      <c r="G6" s="764"/>
      <c r="H6" s="764"/>
      <c r="I6" s="765"/>
      <c r="J6" s="1"/>
      <c r="K6" s="1"/>
      <c r="L6" s="8"/>
    </row>
    <row r="7" spans="1:12" ht="38.25">
      <c r="A7" s="1"/>
      <c r="B7" s="1"/>
      <c r="C7" s="164" t="s">
        <v>233</v>
      </c>
      <c r="D7" s="676" t="s">
        <v>234</v>
      </c>
      <c r="E7" s="676"/>
      <c r="F7" s="676"/>
      <c r="G7" s="676" t="s">
        <v>232</v>
      </c>
      <c r="H7" s="676"/>
      <c r="I7" s="757"/>
      <c r="J7" s="1"/>
      <c r="K7" s="1"/>
      <c r="L7" s="8"/>
    </row>
    <row r="8" spans="1:12" ht="25.5">
      <c r="A8" s="1"/>
      <c r="B8" s="1"/>
      <c r="C8" s="263" t="s">
        <v>222</v>
      </c>
      <c r="D8" s="211" t="s">
        <v>223</v>
      </c>
      <c r="E8" s="211" t="s">
        <v>224</v>
      </c>
      <c r="F8" s="211" t="s">
        <v>225</v>
      </c>
      <c r="G8" s="211" t="s">
        <v>226</v>
      </c>
      <c r="H8" s="211" t="s">
        <v>227</v>
      </c>
      <c r="I8" s="262" t="s">
        <v>228</v>
      </c>
      <c r="J8" s="1"/>
      <c r="K8" s="1"/>
      <c r="L8" s="8"/>
    </row>
    <row r="9" spans="1:12" ht="13.5" thickBot="1">
      <c r="A9" s="1"/>
      <c r="B9" s="1"/>
      <c r="C9" s="267" t="s">
        <v>221</v>
      </c>
      <c r="D9" s="265" t="s">
        <v>215</v>
      </c>
      <c r="E9" s="265" t="s">
        <v>216</v>
      </c>
      <c r="F9" s="265" t="s">
        <v>217</v>
      </c>
      <c r="G9" s="265" t="s">
        <v>218</v>
      </c>
      <c r="H9" s="265" t="s">
        <v>219</v>
      </c>
      <c r="I9" s="266" t="s">
        <v>220</v>
      </c>
      <c r="J9" s="1"/>
      <c r="K9" s="1"/>
      <c r="L9" s="8"/>
    </row>
    <row r="10" spans="1:12" ht="38.25">
      <c r="A10" s="1"/>
      <c r="B10" s="1"/>
      <c r="C10" s="11" t="s">
        <v>423</v>
      </c>
      <c r="D10" s="275"/>
      <c r="E10" s="575"/>
      <c r="F10" s="575"/>
      <c r="G10" s="575"/>
      <c r="H10" s="575"/>
      <c r="I10" s="576"/>
      <c r="J10" s="1"/>
      <c r="K10" s="1"/>
      <c r="L10" s="8"/>
    </row>
    <row r="11" spans="1:12" ht="38.25">
      <c r="A11" s="1"/>
      <c r="B11" s="1"/>
      <c r="C11" s="18" t="s">
        <v>422</v>
      </c>
      <c r="D11" s="317"/>
      <c r="E11" s="318"/>
      <c r="F11" s="577"/>
      <c r="G11" s="577"/>
      <c r="H11" s="577"/>
      <c r="I11" s="578"/>
      <c r="J11" s="1"/>
      <c r="K11" s="1"/>
      <c r="L11" s="8"/>
    </row>
    <row r="12" spans="1:12" ht="38.25">
      <c r="A12" s="1"/>
      <c r="B12" s="1"/>
      <c r="C12" s="11" t="s">
        <v>853</v>
      </c>
      <c r="D12" s="271"/>
      <c r="E12" s="269"/>
      <c r="F12" s="269"/>
      <c r="G12" s="269"/>
      <c r="H12" s="269"/>
      <c r="I12" s="268"/>
      <c r="J12" s="1"/>
      <c r="K12" s="1"/>
      <c r="L12" s="8"/>
    </row>
    <row r="13" spans="1:12" ht="51">
      <c r="A13" s="1"/>
      <c r="B13" s="1"/>
      <c r="C13" s="11" t="s">
        <v>852</v>
      </c>
      <c r="D13" s="271"/>
      <c r="E13" s="211"/>
      <c r="F13" s="269"/>
      <c r="G13" s="269"/>
      <c r="H13" s="269"/>
      <c r="I13" s="576"/>
      <c r="J13" s="1"/>
      <c r="K13" s="1"/>
      <c r="L13" s="8"/>
    </row>
    <row r="14" spans="1:12" ht="25.5">
      <c r="A14" s="1"/>
      <c r="B14" s="1"/>
      <c r="C14" s="11" t="s">
        <v>424</v>
      </c>
      <c r="D14" s="271"/>
      <c r="E14" s="211"/>
      <c r="F14" s="270"/>
      <c r="G14" s="270"/>
      <c r="H14" s="270"/>
      <c r="I14" s="272"/>
      <c r="J14" s="1"/>
      <c r="K14" s="1"/>
      <c r="L14" s="8"/>
    </row>
    <row r="15" spans="1:12" ht="12.75">
      <c r="A15" s="1"/>
      <c r="B15" s="1"/>
      <c r="C15" s="11" t="s">
        <v>870</v>
      </c>
      <c r="D15" s="271"/>
      <c r="E15" s="211"/>
      <c r="F15" s="161"/>
      <c r="G15" s="270"/>
      <c r="H15" s="270"/>
      <c r="I15" s="272"/>
      <c r="J15" s="1"/>
      <c r="K15" s="1"/>
      <c r="L15" s="8"/>
    </row>
    <row r="16" spans="1:12" ht="41.25" customHeight="1">
      <c r="A16" s="1"/>
      <c r="B16" s="1"/>
      <c r="C16" s="11" t="s">
        <v>573</v>
      </c>
      <c r="D16" s="271"/>
      <c r="E16" s="211"/>
      <c r="F16" s="211"/>
      <c r="G16" s="269"/>
      <c r="H16" s="270"/>
      <c r="I16" s="272"/>
      <c r="J16" s="1"/>
      <c r="K16" s="1"/>
      <c r="L16" s="8"/>
    </row>
    <row r="17" spans="1:12" ht="51">
      <c r="A17" s="1"/>
      <c r="B17" s="1"/>
      <c r="C17" s="11" t="s">
        <v>315</v>
      </c>
      <c r="D17" s="271"/>
      <c r="E17" s="211"/>
      <c r="F17" s="211"/>
      <c r="G17" s="211"/>
      <c r="H17" s="270"/>
      <c r="I17" s="272"/>
      <c r="J17" s="1"/>
      <c r="K17" s="1"/>
      <c r="L17" s="8"/>
    </row>
    <row r="18" spans="1:12" ht="51">
      <c r="A18" s="1"/>
      <c r="B18" s="1"/>
      <c r="C18" s="11" t="s">
        <v>316</v>
      </c>
      <c r="D18" s="271"/>
      <c r="E18" s="211"/>
      <c r="F18" s="211"/>
      <c r="G18" s="211"/>
      <c r="H18" s="270"/>
      <c r="I18" s="272"/>
      <c r="J18" s="1"/>
      <c r="K18" s="1"/>
      <c r="L18" s="8"/>
    </row>
    <row r="19" spans="1:12" ht="28.5" customHeight="1">
      <c r="A19" s="1"/>
      <c r="B19" s="1"/>
      <c r="C19" s="11" t="s">
        <v>317</v>
      </c>
      <c r="D19" s="271"/>
      <c r="E19" s="274"/>
      <c r="F19" s="274"/>
      <c r="G19" s="274"/>
      <c r="H19" s="274"/>
      <c r="I19" s="268"/>
      <c r="J19" s="1"/>
      <c r="K19" s="1"/>
      <c r="L19" s="8"/>
    </row>
    <row r="20" spans="1:12" ht="27" customHeight="1">
      <c r="A20" s="1"/>
      <c r="B20" s="1"/>
      <c r="C20" s="11" t="s">
        <v>318</v>
      </c>
      <c r="D20" s="271"/>
      <c r="E20" s="211"/>
      <c r="F20" s="211"/>
      <c r="G20" s="211"/>
      <c r="H20" s="211"/>
      <c r="I20" s="268"/>
      <c r="J20" s="1"/>
      <c r="K20" s="1"/>
      <c r="L20" s="8"/>
    </row>
    <row r="21" spans="1:12" ht="15.75" customHeight="1" thickBot="1">
      <c r="A21" s="1"/>
      <c r="B21" s="1"/>
      <c r="C21" s="15"/>
      <c r="D21" s="273"/>
      <c r="E21" s="264"/>
      <c r="F21" s="276"/>
      <c r="G21" s="208"/>
      <c r="H21" s="208"/>
      <c r="I21" s="277"/>
      <c r="J21" s="1"/>
      <c r="K21" s="1"/>
      <c r="L21" s="8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8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8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8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8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8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8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8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8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8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8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8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8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8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8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8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8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8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8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8"/>
    </row>
    <row r="53" spans="1:1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</sheetData>
  <sheetProtection/>
  <mergeCells count="6">
    <mergeCell ref="D7:F7"/>
    <mergeCell ref="G7:I7"/>
    <mergeCell ref="D4:F4"/>
    <mergeCell ref="G4:H4"/>
    <mergeCell ref="F6:I6"/>
    <mergeCell ref="D6:E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ershov</dc:creator>
  <cp:keywords/>
  <dc:description/>
  <cp:lastModifiedBy>Семёнов</cp:lastModifiedBy>
  <dcterms:created xsi:type="dcterms:W3CDTF">2009-02-09T12:17:58Z</dcterms:created>
  <dcterms:modified xsi:type="dcterms:W3CDTF">2009-11-23T18:22:44Z</dcterms:modified>
  <cp:category/>
  <cp:version/>
  <cp:contentType/>
  <cp:contentStatus/>
</cp:coreProperties>
</file>