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25" windowWidth="19815" windowHeight="7365" activeTab="7"/>
  </bookViews>
  <sheets>
    <sheet name="1б" sheetId="1" r:id="rId1"/>
    <sheet name="1а " sheetId="2" r:id="rId2"/>
    <sheet name="2а" sheetId="3" r:id="rId3"/>
    <sheet name="2б" sheetId="4" r:id="rId4"/>
    <sheet name="3а" sheetId="5" r:id="rId5"/>
    <sheet name="3б" sheetId="6" r:id="rId6"/>
    <sheet name="4а" sheetId="7" r:id="rId7"/>
    <sheet name="4б" sheetId="8" r:id="rId8"/>
  </sheets>
  <calcPr calcId="145621"/>
</workbook>
</file>

<file path=xl/calcChain.xml><?xml version="1.0" encoding="utf-8"?>
<calcChain xmlns="http://schemas.openxmlformats.org/spreadsheetml/2006/main">
  <c r="F9" i="8" l="1"/>
  <c r="G9" i="8"/>
  <c r="F11" i="8"/>
  <c r="F10" i="6"/>
  <c r="F43" i="8" l="1"/>
  <c r="F35" i="8"/>
  <c r="F27" i="8"/>
  <c r="F25" i="8"/>
  <c r="F19" i="8"/>
  <c r="F16" i="8"/>
  <c r="F45" i="7"/>
  <c r="F43" i="7"/>
  <c r="F37" i="7"/>
  <c r="F36" i="7"/>
  <c r="F18" i="7"/>
  <c r="G11" i="7"/>
  <c r="F11" i="7"/>
  <c r="F48" i="6"/>
  <c r="F46" i="6"/>
  <c r="F40" i="6"/>
  <c r="F30" i="6"/>
  <c r="F13" i="6"/>
  <c r="F12" i="6"/>
  <c r="F45" i="5"/>
  <c r="F44" i="5"/>
  <c r="F40" i="5"/>
  <c r="F27" i="5"/>
  <c r="F17" i="5"/>
  <c r="F15" i="5"/>
  <c r="G51" i="4"/>
  <c r="G14" i="4"/>
  <c r="G48" i="2"/>
  <c r="G45" i="2"/>
  <c r="G30" i="2"/>
  <c r="G23" i="2"/>
  <c r="G14" i="2"/>
</calcChain>
</file>

<file path=xl/sharedStrings.xml><?xml version="1.0" encoding="utf-8"?>
<sst xmlns="http://schemas.openxmlformats.org/spreadsheetml/2006/main" count="1566" uniqueCount="497">
  <si>
    <t>№урока</t>
  </si>
  <si>
    <t>время</t>
  </si>
  <si>
    <t>Способ</t>
  </si>
  <si>
    <t xml:space="preserve">Предмет </t>
  </si>
  <si>
    <t>Тема</t>
  </si>
  <si>
    <t>Ресурс</t>
  </si>
  <si>
    <t>Домашнее задание</t>
  </si>
  <si>
    <t xml:space="preserve">Ресурс </t>
  </si>
  <si>
    <t xml:space="preserve">1. </t>
  </si>
  <si>
    <t>Домашнее задание (рекомендовано)</t>
  </si>
  <si>
    <t>9.00-9.30</t>
  </si>
  <si>
    <t>Онлайн подключение</t>
  </si>
  <si>
    <t>ЭОР</t>
  </si>
  <si>
    <t>русский язык</t>
  </si>
  <si>
    <t>физкультура</t>
  </si>
  <si>
    <t>Контрольный урок по броскам мяча через волейбольную сетку</t>
  </si>
  <si>
    <t xml:space="preserve">YouTube смотрим видео https://yandex.ru/video/preview/?filmId=900888841232019308&amp;text=бросок%20мяча%20через%20волейбольную%20сетку%20с%20дальней%20дистанции&amp;path=wizard&amp;parent-reqid=1585908079039804-1712478456642292841000204-vla1-1411&amp;redircnt=1585908084.1 
Если нет технической возможности, нарисовать рисунок бросок мяча через препятствие
</t>
  </si>
  <si>
    <t xml:space="preserve">Написать доклад «Что такое здоровый образ жизни» присылаем фотоотчет.
Если нет технической возможности, сдать работу в бумажном варианте
</t>
  </si>
  <si>
    <t>Правило переноса слов</t>
  </si>
  <si>
    <t>2.</t>
  </si>
  <si>
    <t>Вайбер (весь класс)
В случае отсутствия связи:
1.Посмотрите тему на электронном приложении к учебнику, 
2. Выполните упражнения на эл.приложении.
3.Письменно выполните упр.1,4,5 на стр.36-38  в тетрадь.
4. Сделайте фотоотчёт.</t>
  </si>
  <si>
    <t>9.50-10.20</t>
  </si>
  <si>
    <t>онлайн-подключение</t>
  </si>
  <si>
    <t xml:space="preserve">математика </t>
  </si>
  <si>
    <t>Конкретный смысл действия деления.</t>
  </si>
  <si>
    <t>Конференция в Zoom (весь класс). При отсутствии технической возможности: разобрать тему в учебникена с.59, затем выполнить задания №1,2,3,5.</t>
  </si>
  <si>
    <t xml:space="preserve"> Яндекс-учебник
Если нет технической возможности, выполняем задания в учебнике с.59 № 4,6
Сдать работу в бумажном варианте до следующего урока.
</t>
  </si>
  <si>
    <t xml:space="preserve">3. </t>
  </si>
  <si>
    <t>10.40-11.10</t>
  </si>
  <si>
    <t>литературное чтение</t>
  </si>
  <si>
    <t>Произведения К.Ушинского и Л.Толстого. Оценка планируемых достижений.</t>
  </si>
  <si>
    <t>Что такое имя прилагательное</t>
  </si>
  <si>
    <t>Вайбер (весь класс)
В случае отсутствия связи:
1,Прочитайте в учебнике сказки на стр.58-59, ответить на вопросы. 
2. Научитесь читать выразительно  скороговорки на стр.60-61</t>
  </si>
  <si>
    <t>Конференция в Zoom (весь класс). При отсутствии технической возможности: повторить правила изученные по теме "Глагол"</t>
  </si>
  <si>
    <t xml:space="preserve">Учи.ру
Выполнить проверочную работу 
Если нет технической возможности, выполнить задания по учебнику с.85 «Проверь себя». Сдать работу в бумажном варианте до следующего урока.
</t>
  </si>
  <si>
    <t xml:space="preserve">русский язык </t>
  </si>
  <si>
    <t>математика</t>
  </si>
  <si>
    <t>Деление слов на слоги.</t>
  </si>
  <si>
    <t>Приём сложения вида +6.</t>
  </si>
  <si>
    <t xml:space="preserve">Вайбер (весь класс)
В случае отсутствия связи:
1.Посмотрите тему на электронном приложении к учебнику, 
2. Выполните упр. на эл. приложении
3. Выполните письменно № 1,2,5 на стр.69
4. Сделайте фотоотчёт </t>
  </si>
  <si>
    <t xml:space="preserve">ЗАВТРАК </t>
  </si>
  <si>
    <t>Электронное приложение к учебнику, скайп(весь класс )
Объяснение нового материала:  
В случае отсутствия связи:
посмотрите тему в учебнике-с.32-33 упр.1-3 и на диске</t>
  </si>
  <si>
    <t>4.</t>
  </si>
  <si>
    <t xml:space="preserve">Аудио– сказка на Яндекс
Онлайн подключение
</t>
  </si>
  <si>
    <t>11.30-12.00</t>
  </si>
  <si>
    <t xml:space="preserve">литературное чтение </t>
  </si>
  <si>
    <t>с помощью ЭОР</t>
  </si>
  <si>
    <t>Сказки авторские и народные. Загадки.</t>
  </si>
  <si>
    <t>Б.В.Заходер. Песенки Винни-Пуха.</t>
  </si>
  <si>
    <t>С помощью ЭОР
Самостоятельная работа.</t>
  </si>
  <si>
    <t xml:space="preserve">Видеоурок в Яндекс 
Ресурсы You Tube
https://www.youtube.com/watch?time_continue=13&amp;v=vl2rlonH9fk&amp;feature=emb_logo   
При отсутствии технической возможности:
в электронном приложении к учебнику послушать аудиозапись произведения, затем читать с.107-108, ответить на вопросы.
</t>
  </si>
  <si>
    <t>Электронное приложение к учебнику, скайп(весь класс)
Объяснение нового материала:  
В случае отсутствия связи:
посмотрите тему  в учебнике с.30-37</t>
  </si>
  <si>
    <t>окружающий мир</t>
  </si>
  <si>
    <t>Почему радуга разноцветная?</t>
  </si>
  <si>
    <t>Странички для любознательных</t>
  </si>
  <si>
    <t xml:space="preserve">С.107-108 выр.читать, письменный ответ на 2 вопрос.
Прислать скриншот или фото.
Если нет технической возможности, сдать работу в бумажном варианте
</t>
  </si>
  <si>
    <t>5.</t>
  </si>
  <si>
    <t>12.20-12.50</t>
  </si>
  <si>
    <t>технология</t>
  </si>
  <si>
    <t>Работа с природными материалами. Проект «Аквариум».</t>
  </si>
  <si>
    <t xml:space="preserve">Презентация в Яндекс
https://infourok.ru/prezentaciya-uroka-tehnologii-akvarium-klass-292735.html
При отсутствии технической возможности:
Просмотр презентации по диску, изготовление работы по данной схеме.
</t>
  </si>
  <si>
    <t>Электронное приложение к учебнику,  скайп(весь класс )
Объяснение нового материала:  
В случае отсутствия связи:
Посмотреть объяснение темы в учебнике с.74-75 Рабочие тетради</t>
  </si>
  <si>
    <t xml:space="preserve">Найдите материал о рыбках, которых выращивают в аквариумах. Если у вас есть аквариум, расскажите о том, как вы за ним ухаживаете. </t>
  </si>
  <si>
    <t>6.</t>
  </si>
  <si>
    <t>13.10-13.40</t>
  </si>
  <si>
    <t xml:space="preserve">физическая культура </t>
  </si>
  <si>
    <t>Эстафеты с мячом</t>
  </si>
  <si>
    <t xml:space="preserve">YouTube  смотрим видео https://yandex.ru/video/preview/?filmId=10390410677225174389&amp;text=эстафеты+с+мячом+1+класс+видео&amp;path=wizard&amp;parent-reqid=1586361778131074-118521707165537730800310-production-app-host-vla-web-yp-223&amp;redircnt=1586361783.1     
Если нет технической возможности, нарисовать рисунок «Вид спорта с мячом»
</t>
  </si>
  <si>
    <t>Почему в лесу будем соблюдать тишину?</t>
  </si>
  <si>
    <t>Электронное приложение к учебнику, скайп (весь класс )
Объяснение нового материала:  
В случае отсутствия связи:
Посмотреть объяснение темы в учебнике с 49-51 . Рабочие тетради.</t>
  </si>
  <si>
    <t xml:space="preserve">Конференция в Zoom(весь класс)При отсутствии технической возможности: послушать тему в электронном приложении  к учебнику, затем выполнить в учебнике с.60 № 1,5, под чертой </t>
  </si>
  <si>
    <t xml:space="preserve">Яндекс-учебник
Если нет технической возможности, выполняем задания в учебнике с.60 № 3,4
Сдать работу в бумажном варианте до следующего урока.
</t>
  </si>
  <si>
    <t>Э.Н. Успенский «Если был бы я девчонкой», «Память».</t>
  </si>
  <si>
    <t xml:space="preserve">Видеоурок в Яндекс 
Ресурсы You Tube
https://www.youtube.com/watch?time_continue=4&amp;v=ns_c9n7a4M8&amp;feature=emb_logo
При отсутствии технической возможности: в электронном приложении к учебнику послушать аудиозапись произведения, затем читать с.109, ответить на вопросы.
</t>
  </si>
  <si>
    <t xml:space="preserve">С.109 выучить
Прислать голосовым сообщением.
Если нет технической возможности, сделать рисунок, сдать работу в бумажном варианте 
</t>
  </si>
  <si>
    <t>Связь имени прилагательного с именем существительным.</t>
  </si>
  <si>
    <t>Конференция в Zoom(весь класс) При отсутствии технической возможности: послушать тему в электронном приложении  к учебнику, прочитать на с.86 правило и  выполнить упр.148,149.</t>
  </si>
  <si>
    <t xml:space="preserve">Яндекс-учебник
Выучить правило на с.86
Если нет технической возможности, выучить правило на с 86 и сделать упр.150 с.87.
Сдать работу в бумажном варианте до следующего урока.
</t>
  </si>
  <si>
    <t>физическая культура</t>
  </si>
  <si>
    <t xml:space="preserve">YouTube  https://yandex.ru/video/preview/?filmId=10390410677225174389&amp;text=эстафеты+с+мячом+1+класс+видео&amp;path=wizard&amp;parent-reqid=1586361778131074-118521707165537730800310-production-app-host-vla-web-yp-223&amp;redircnt=1586361783.1     
Если нет технической возможности, нарисовать рисунок «Вид спорта с мячом»
</t>
  </si>
  <si>
    <t>Водные богатства.</t>
  </si>
  <si>
    <t xml:space="preserve">Видеоурок в Яндекс 
Ресурсы You Tube
https://www.youtube.com/watch?v=fwaxiPNArsEили посмотреть презентацию
https://viki.rdf.ru/item/2236
При отсутствии технической возможности: разобрать тему по учебникус.78-81, ответить на вопросы.
</t>
  </si>
  <si>
    <t xml:space="preserve">Выполнить задания в рабочей тетради
Прислать скриншот или фото
Если нет технической возможности, сдать работу в бумажном варианте до следующего урока.
</t>
  </si>
  <si>
    <t>английский язык</t>
  </si>
  <si>
    <t>Настоящее длительное время</t>
  </si>
  <si>
    <t xml:space="preserve">Изучить видео:
https://resh.edu.ru/subject/lesson/3483/main/269823/
2.Выполнить тренировочные упражнения
3. Физминутка
https://m.youtube.com/watch?v=wIYys4iDtHo&amp;feature=youtu.be
Если нет технической возможности
Самостоятельная работа с учебником стр. 98 упр.1
1.	Записать дату в тетрадь
2.	Выписать выражения по теме Погода
3.	Подчеркнуть в выражениях красным цветом – глассные буквы, синим-согласные
</t>
  </si>
  <si>
    <t xml:space="preserve">Домашнее задание
1.Выполнить задания на Учи.ру
При отсутствии технической возможности 1. Выполнить в сборнике упражнений стр.101 упр.5 2.Выучить слова 
Сдать работу в бумажном варианте
</t>
  </si>
  <si>
    <t>Общие приемы вычитания через десяток</t>
  </si>
  <si>
    <t>Электронное приложение к учебнику .скайп. (весь класс )
Объяснение нового материала:  
 В случае отсутствия связи:
Посмотреть объяснение темы в учебнике-с.80 з.1-5</t>
  </si>
  <si>
    <t>ИЗО</t>
  </si>
  <si>
    <t>Праздник птиц</t>
  </si>
  <si>
    <t xml:space="preserve">Видео урок в «You Tube»
https://www.youtube.com/watch?v=vaPgp4QTISs
</t>
  </si>
  <si>
    <t>Ударение. Ударный и безударный слог.</t>
  </si>
  <si>
    <t>Вайбер (весь класс)
В случае отсутствия связи:
1.Посмотрите тему на электронном приложении к учебнику, 
2. Выполните упражнения на эл.приложении.
3. Выучите правило на стр.39
4. Выполните письменно упр.2,4,5 на стр.40-41 в тетрадь
5. Сделайте фотоотчёт.</t>
  </si>
  <si>
    <t>Правила переноса слов</t>
  </si>
  <si>
    <t>Рабочие тетради, учебники .скайп. (весь класс )
Электронное приложение к учебнику.
Объяснение нового материала:  
 В случае отсутствия связи:
Посмотреть объяснение темы в учебнике.с.34-36 упр.1-2</t>
  </si>
  <si>
    <t>С помощью ЭОР/самостоятельная работа</t>
  </si>
  <si>
    <t xml:space="preserve">1.Изучить видео
https://resh.edu.ru/subject/lesson/4207/train/152102/
2.Выполнить тренировочные упражнения
3.Физминутка
https://m.youtube.com/watch?v=wIYys4iDtHo&amp;feature=youtu.be
При отсутствии технической возможности  Самостоятельная работа с рабочей тетрадью стр.54  упр. 1, 2 
1.Прочитать, прописать пропущенное слово, используя учебник
2.Прочитать и дорисовать погоду.
</t>
  </si>
  <si>
    <t>Лирические стихи А.Майкова, А.Плещеева, Т.Белозёрова, С.Маршака.</t>
  </si>
  <si>
    <t xml:space="preserve">Домашнее задание
1.Выполнить задания на платформе Учи.ру 
Если нет технической возможности 1.Выполнить в рабочей тетр. стр.55 упр. 4 
3.Раскрась одежду и пропиши цвет
Сдать работу в бумажном варианте
</t>
  </si>
  <si>
    <t xml:space="preserve">Вайбер (весь класс)
В случае отсутствия связи:
1.Посмотрите тему на электронном приложении к учебнику, 
2. Прочитайте стихи на стр. 65-67, ответьте на вопросы по содержанию
3. Выучите наизусть любое стихотворение на стр.68
</t>
  </si>
  <si>
    <t>Закрепление. Деление</t>
  </si>
  <si>
    <t xml:space="preserve">Конференция в Zoom (весь класс).При отсутствии технической возможности: разобрать тему в учебнике на с.61, затем выполнить  задания № 1, 2, под чертой </t>
  </si>
  <si>
    <t>изобразительное искусство</t>
  </si>
  <si>
    <t xml:space="preserve">Яндекс-учебник
Если нет технической возможности, выполняем задания в учебнике с.61 № 5,6
Сдать работу в бумажном варианте до следующего урока.
</t>
  </si>
  <si>
    <t>динамическая пауза</t>
  </si>
  <si>
    <t>Развитие глазомера-графический диктант</t>
  </si>
  <si>
    <t>Прилагательные близкие и противоположные по значению.</t>
  </si>
  <si>
    <t>Конференция в Zoom (весь класс).При отсутствии технической возможности: послушать тему в электронном приложении  к учебнику и  выполнить упр.153,154.</t>
  </si>
  <si>
    <t xml:space="preserve">Карточки Учи.ру
Если нет технической возможности, выполняем в учебнике с.90 упр.155 
Сдать работу в бумажном варианте до следующего урока.
</t>
  </si>
  <si>
    <t>С помощью ЭОР</t>
  </si>
  <si>
    <t>Потешки. Герои потешки.</t>
  </si>
  <si>
    <t>Рабочие тетради, учебники .скайп. (весь класс )
Электронное приложение к учебнику.
Объяснение нового материала:  
В случае отсутствия связи:
Посмотреть объяснение темы в учебнике.с.38-41</t>
  </si>
  <si>
    <t xml:space="preserve"> с помощью ЭОР</t>
  </si>
  <si>
    <t>Э.Н. Успенский «Над нашей квартирой»</t>
  </si>
  <si>
    <t xml:space="preserve">Видеоурок в Яндекс 
Ресурсы You Tube
https://www.youtube.com/watch?time_continue=4&amp;v=ns_c9n7a4M8&amp;feature=emb_logo
При отсутствии технической возможности: в электронном приложении к учебнику послушать аудиозапись произведения, затем читать с.110-111, ответить на вопросы.
</t>
  </si>
  <si>
    <t xml:space="preserve">С.110-111читать выразительно, сделать рисунок.
Прислать скриншот или фото
Если нет технической возможности, сдать работу в бумажном варианте
</t>
  </si>
  <si>
    <t>Что выражают теплые и холодные цвета</t>
  </si>
  <si>
    <t xml:space="preserve">Видео урок в «You Tube»
https://www.youtube.com/watch?v=wleanpqWgwQ
</t>
  </si>
  <si>
    <t>Приём сложения вида +7.</t>
  </si>
  <si>
    <t xml:space="preserve">Вайбер (весь класс)
Выполните задание в Яндекс.Учебнике
В случае отсутствия связи:
1.Посмотрите тему на электронном приложении к учебнику, 
2. Выполните № 1,2,3 на стр.70 письменно
3. Сделайте фотоотчёт
</t>
  </si>
  <si>
    <t>музыка</t>
  </si>
  <si>
    <t xml:space="preserve">Изобразить жар-птицу на фоне ночного неба. Электронный вариант.
Если нет технической возможности, работы сдать в бумажном варианте.   </t>
  </si>
  <si>
    <t>Наблюдение над словом как средством создания образа</t>
  </si>
  <si>
    <t>Рабочие тетради, учебники .скайп. (весь класс )
Объяснение нового материала:  
В случае отсутствия связи:
Посмотреть объяснение темы в учебнике- с.36-38 упр.4-5., в  электронном приложении-диски .</t>
  </si>
  <si>
    <t>Подвижные игры с мячом</t>
  </si>
  <si>
    <t xml:space="preserve">YouTube смотреть видео https://yandex.ru/video/preview/?filmId=15760376966865919631&amp;text=подвижные+игры+с+мячом+1+класс&amp;path=wizard&amp;parent-reqid=1586363156435269-664664628330556934403317-production-app-host-sas-web-yp-222&amp;redircnt=1586363164.1 
Если нет технической возможности, нарисовать рисунок -игру с мячом
</t>
  </si>
  <si>
    <t>Коллективное составление содержания основной части сказки.</t>
  </si>
  <si>
    <t xml:space="preserve">Вайбер (весь класс)
В случае отсутствия связи:
1.Посмотрите тему на электронном приложении к учебнику, 
2. Разберите устно упр.6-8 и 11 на стр.42 и 44
3. Выполните письменно упр.9,10 на стр.43
4.Сделайте  фотоотчёт
</t>
  </si>
  <si>
    <t>Броски набивного мяча от груди</t>
  </si>
  <si>
    <t xml:space="preserve"> YouTube смотреть видео https://yandex.ru/video/search?text=Броски+набивного+мяча+от+груди 
Если нет технической возможности, составить комплекс утренней зарядки
</t>
  </si>
  <si>
    <t xml:space="preserve">Онлайн подключение 
Аудио – сказка 
</t>
  </si>
  <si>
    <t xml:space="preserve">музыка </t>
  </si>
  <si>
    <t xml:space="preserve"> YouTube смотреть видео https://yandex.ru/video/search?text=Броски+набивного+мяча+от+груди 
Если нет технической возможности, составить комплекс утренней зарядки. Присылаем фотоотчет. 
Если нет технической возможности, сдать работу в бумажном варианте
</t>
  </si>
  <si>
    <t>Сказки «Петух и собака»…</t>
  </si>
  <si>
    <t>Скайп. (весь класс )
Объяснение нового материала:  
 В случае отсутствия связи:
Посмотреть объяснение темы в учебнике. Учебник с.. 54-57</t>
  </si>
  <si>
    <t>с помощьюЭОР</t>
  </si>
  <si>
    <t xml:space="preserve">Онлайн подключение
С помощью ЭОР. Самостоятельная работа
</t>
  </si>
  <si>
    <t>Названия компонентов и результата деления.</t>
  </si>
  <si>
    <t xml:space="preserve">Видеоурок в Яндекс
Ресурсы You Tube
Инфоурок
https://www.youtube.com/watch?v=N39YISFnnH8
</t>
  </si>
  <si>
    <t>Литературная загадка. Сочинение загадок. Проект «Составление сборника загадок»</t>
  </si>
  <si>
    <t xml:space="preserve">С.62 № 5,8
прислать скриншот или фото
Если нет технической возможности, сдать работу в бумажном варианте до следующего урока.
</t>
  </si>
  <si>
    <t>Почему нужно есть много овощей и фруктов?</t>
  </si>
  <si>
    <t xml:space="preserve">Скайп. (весь класс )
В случае отсутствия связи:
Посмотреть объяснение темы в учебнике на с.52-54 в  электронном приложении-диски.
Рабочие тетради
</t>
  </si>
  <si>
    <t>онлайн- подключение</t>
  </si>
  <si>
    <t>Единственное и множественное число имён прилагательных.</t>
  </si>
  <si>
    <t xml:space="preserve">Конференция в Zoom (весь класс)
При отсутствии технической возможности: послушать тему в электронном приложении  к учебнику, прочитать правило с.92 и  выполнить упр.158,160
</t>
  </si>
  <si>
    <t xml:space="preserve">С.93 упр.161, выучить правило с.92
прислать скриншот или фото
Если нет технической возможности, сдать работу в бумажном варианте до следующего урока.
</t>
  </si>
  <si>
    <t>В гости к весне.</t>
  </si>
  <si>
    <t xml:space="preserve">Видеоурок в Яндекс 
Ресурсы You Tube
https://www.youtube.com/watch?v=qwKj880TfdA
или посмотреть презентации
https://viki.rdf.ru/item/2237
При отсутствии технической возможности:
разобрать тему по учебнику с. 82– 85, ответить на вопросы с.85
</t>
  </si>
  <si>
    <t>Скайп. (весь класс )
Объяснение нового материала:  
 В случае отсутствия связи:
Посмотреть объяснение темы в учебнике с.39-40 упр.2,4, в  электронном приложении-диски.</t>
  </si>
  <si>
    <t xml:space="preserve">учись проигровать </t>
  </si>
  <si>
    <t>Настольные игры</t>
  </si>
  <si>
    <t xml:space="preserve">Аудио-сказка-
Онлайн подключение
</t>
  </si>
  <si>
    <t>Произведения К Ушинского и …</t>
  </si>
  <si>
    <t>Скайп. (весь класс )
Объяснение нового материала:  
 В случае отсутствия связи:
Посмотреть объяснение темы в учебнике с.58-62 . 
Читательские дневники</t>
  </si>
  <si>
    <t>ЗАВТРАК</t>
  </si>
  <si>
    <t>Вычитание вида11-…</t>
  </si>
  <si>
    <t>Скайп. (весь класс )
Объяснение нового материала:  
 В случае отсутствия связи:
Посмотреть объяснение темы в учебнике-с.82 з.2-4 . 
Электронное приложение-диски. Рабочие тетради</t>
  </si>
  <si>
    <t>Что такое текст описание?</t>
  </si>
  <si>
    <t xml:space="preserve">Конференция в Zoom (весь класс)
При отсутствии технической возможности: послушать тему в электронном приложении  к учебнику, прочитать правило в учебнике с.96 и  выполнить упр.164,166
</t>
  </si>
  <si>
    <t xml:space="preserve">С.98 упр.169, выучить правило с.96
прислать скриншот или фото
Если нет технической возможности, сдать работу в бумажном варианте до следующего урока.
</t>
  </si>
  <si>
    <t xml:space="preserve">Броски набивного мяча из-за головы на дальность </t>
  </si>
  <si>
    <t>Приём сложения вида +8, +9.</t>
  </si>
  <si>
    <t xml:space="preserve">Вайбер (весь класс)
В случае отсутствия связи:
1.Посмотрите тему на электронном приложении к учебнику, 
2. Выполните устно №4,5,6 на стр.71
3. Выполните письменно №1,2 на стр.71 в тетрадь
4. Сделайте фотоотчёт
</t>
  </si>
  <si>
    <t xml:space="preserve">YouTube смотреть видео 
https://yandex.ru/video/preview/?filmId=1645699062798633205&amp;text=броски%20набивного%20мяча%20из-за%20головы%20на%20дальность%202%20класс&amp;path=wizard&amp;parent-reqid=1586413486619976-1576976994962175215400332-prestable-app-host-sas-web-yp-97&amp;redircnt=1586413492.1 
Если нет технической возможности, придумать три загадки про спорт
</t>
  </si>
  <si>
    <t xml:space="preserve">Онлайн подключение.
С помощью ЭОР. Самостоятельная работа.
</t>
  </si>
  <si>
    <t>Звуки и буквы.</t>
  </si>
  <si>
    <t xml:space="preserve">Вайбер (весь класс)
Самостоятельная работа на Яндекс.Учебнике
В случае отсутствия связи:
1.Посмотрите тему на электронном приложении к учебнику, 
2. Выполните задания по теме на эл.приложении
3. Выполните устно упр.3,5 на стр.47-48
4. Выполните упр.2,8,9 на стр.46 и 50 письменно в тетрадь
5. Сделайте фотоотчёт
</t>
  </si>
  <si>
    <t>Э.Успенский "Чебурашка"</t>
  </si>
  <si>
    <t xml:space="preserve">Видеоурок в Яндекс
Ресурсы You Tube
https://www.youtube.com/watch?v=Md10v6dvE1k
При отсутствии технической возможности: в электронном приложении к учебнику послушать аудиозапись произведения, затем читать с.113-116, ответить на вопросы.
</t>
  </si>
  <si>
    <t>Подвижные игры</t>
  </si>
  <si>
    <t xml:space="preserve">С.113-116читать выразительно, составить план фрагмента из сказки
Прислать скриншот или фото
Если нет технической возможности, сдать работу в бумажном варианте до следующего урока.
</t>
  </si>
  <si>
    <t xml:space="preserve">YouTube смотреть видео https://yandex.ru/video/preview/?filmId=6226854271774403591&amp;text=подвижные+игры+1+класс 
Если нет технической возможности, придумать свою подвижную игру 
</t>
  </si>
  <si>
    <t xml:space="preserve">Вычитание вида 12-…  </t>
  </si>
  <si>
    <t>Скайп. (весь класс )
Объяснение нового материала:  
В случае отсутствия связи:
Посмотреть объяснение темы в учебнике-с.83 з.3-6
Электронное приложение-диски. Рабочие тетради</t>
  </si>
  <si>
    <t xml:space="preserve">С помощью ЭОР
Самостоятельная работа
</t>
  </si>
  <si>
    <t xml:space="preserve">Почему мы любим кошек и собак?
Проект «Мои домашние питомцы»
</t>
  </si>
  <si>
    <t xml:space="preserve">Скайп. (весь класс )
Объяснение нового материала:  
В случае отсутствия связи:
Посмотреть объяснение темы в учебнике-с.43-45 упр.11,2 Электронное приложение-диски. </t>
  </si>
  <si>
    <t>Вода в жизни человека. Проращивание семян</t>
  </si>
  <si>
    <t xml:space="preserve">Набор для посадки семян </t>
  </si>
  <si>
    <t xml:space="preserve">YouTube  смотреть видео https://yandex.ru/video/preview/?filmId=15760376966865919631&amp;text=подвижные+игры+с+мячом+1+класс&amp;path=wizard&amp;parent-reqid=1586363156435269-664664628330556934403317-production-app-host-sas-web-yp-222&amp;redircnt=1586363164.1
Если нет технической возможности, придумать свою подвижную игру
</t>
  </si>
  <si>
    <t>Чтение стихотворений наизусть.</t>
  </si>
  <si>
    <t xml:space="preserve">Вайбер (весь класс)
В случае отсутствия связи:
1.Посмотрите тему на электронном приложении к учебнику, 
2. Прочитайте стихи на стр.73
3. Поработайте с пословицами на стр.75
</t>
  </si>
  <si>
    <t>Русский алфавит или Азбука.</t>
  </si>
  <si>
    <t xml:space="preserve">Вайбер (весь класс)
В случае отсутствия связи:
1.Посмотрите тему на электронном приложении к учебнику, 
2.Устно выполни упр.1,2 на стр.52-53, запомните правило.
3.Выполните задание на эл. приложении по этой теме
4.Выполните письменно упр.6,10 на стр.55-56
5. Сделайте фотоотчёт.
</t>
  </si>
  <si>
    <t>Таблица сложения.</t>
  </si>
  <si>
    <t xml:space="preserve">Вайбер (весь класс)
Выполните задания в Яндекс.Учебнике.
В случае отсутствия связи:
1.Посмотрите тему на электронном приложении к учебнику, 
2. Выполните устно №1,2,3 на стр.72
3. Выполните письменно №1,3,4 на стр.73 в тетрадь
4. Сделайте фотоотчёт
</t>
  </si>
  <si>
    <t>Передвижение по воде. Оригами «Кораблик», «Плот»</t>
  </si>
  <si>
    <t>Онлайн-подключение</t>
  </si>
  <si>
    <t>Правописание частицы НЕ с глаголами</t>
  </si>
  <si>
    <t>Конференция в Zoom (весь класс) В случае отсутствия технической возможности: выполнить задания в учебнике на с. 78: упр. 135 (устно), потом прочитать правило, выполнить упр. 136, 137 (письменно)</t>
  </si>
  <si>
    <t>Выучить правило с. 79, упр. 138 (прислать фото). Если нет технической возможности, сдать работу в бумажном варианте.</t>
  </si>
  <si>
    <t>Погода</t>
  </si>
  <si>
    <t xml:space="preserve"> 1.изучить урок
https://www.youtube.com/watch?v=lmCBwRMvUvE
в учебнике стр.98-99 читать
https://www.youtube.com/watch?v=I8GeA3anPdo
При отсутствии технической возможности:
Учебник стр.98-99 читать 
</t>
  </si>
  <si>
    <t xml:space="preserve">1.платформа УЧИ.РУ
При отсутствии технической возможности:
сб.упр. стр.98-99 прописать, стр.100 №2, сдать в бумажном варианте.
</t>
  </si>
  <si>
    <t>Закрепление изученного материала</t>
  </si>
  <si>
    <t>онлайн подключение</t>
  </si>
  <si>
    <t>Конференция в Zoom (весь класс) В случае отсутствия технической возможности: выполнить задания в учебнике на с. 61 № 1, 2, 6.</t>
  </si>
  <si>
    <t>с. 61 № 4,5 (прислать фото). Если нет технической возможности, сдать работу в бумажном варианте.</t>
  </si>
  <si>
    <t>Формы земной поверхности</t>
  </si>
  <si>
    <t>Учебник с. 78-81, выполнить задания в рабочей тетради с. 49 - 50. (прислать фото). Если нет техническй возможности, сдать работу в бумажном варианте.</t>
  </si>
  <si>
    <t>русскийязык</t>
  </si>
  <si>
    <t>«Глагол как часть речи»</t>
  </si>
  <si>
    <t>zoom (весь класс)
 В случае отсутствия связи:
 электронное приложение к учебнику (объяснение темы «Глагол»), 
 учебник с. 101 упр. 171</t>
  </si>
  <si>
    <t xml:space="preserve">Выучить правило с. 101, 
с. 102упр. 173,
Ели нет технической возможности – сдать работу в бумажном варианте.
</t>
  </si>
  <si>
    <t>Предметы мебели, посуда</t>
  </si>
  <si>
    <t xml:space="preserve">1.	Изучить видео
https://resh.edu.ru/subject/lesson/3607/train/173456/
2.	Выполнить тренировочные упражнения
3.	Физминутка
https://m.youtube.com/watch?v=wIYys4iDtHo&amp;feature=youtu.be
Если нет технической возможности  Самостоятельная  работа  с учебником стр.94 упр.1
1.	Запишите дату в тетрадь, номер задания и страницу
2.	Выписать слова с переводом
3.	Выполнить письменно упр.5 стр.95
</t>
  </si>
  <si>
    <t xml:space="preserve">1.        Выполнить задания на УЧИ.РУ: 
При отсутствии технической возможности
1.        Выучить слова
2.        Выполнить в сборнике упражнений стр. 79 № 3
Сдать работу в бумажном варианте
</t>
  </si>
  <si>
    <t>С  помощью ЭОР</t>
  </si>
  <si>
    <t>«Приёмы письменных вычислений»</t>
  </si>
  <si>
    <t>«Тестирование наклона вперед из положения стоя»</t>
  </si>
  <si>
    <t>zoom (весь класс)
 В случае отсутствия связи:
 электронное приложение к учебнику (объяснение темы) 
 учебник с. 70 №1, 2</t>
  </si>
  <si>
    <t>Ютуб
https://youtu.be/i-MxfN2YNfQ
Выполнить наклон вперед из положения стоя.</t>
  </si>
  <si>
    <t xml:space="preserve">Повторить технику прыжка в длину с места или приседания.При отсудствия технической возможности,сдать в бумажном варианте или Viber.         </t>
  </si>
  <si>
    <t>карточка в яндекс учебнике. Если нет технической возможности - сдать работу в бумажном варианте (с. 70№5</t>
  </si>
  <si>
    <t>Картина- пейзаж</t>
  </si>
  <si>
    <t>Название компонентов и результата деления</t>
  </si>
  <si>
    <t>Конференция в Zoom (весь класс) В случае отсутствия технической возможности разобрать тему на с. 62 в учебнике, выучить название комнонентов деления, затем выполнить задания № 3, 6, 7.</t>
  </si>
  <si>
    <t>с. 62 № 5, 8 (прислать фото). Если нет технической возможности, сдать работу в бумажном варианте.</t>
  </si>
  <si>
    <t>Неопределенная форма глагола</t>
  </si>
  <si>
    <t>Скайп (весь класс). В случае отсутствия связи учебник с.106 правило; упр 181, упр.184 в тетради</t>
  </si>
  <si>
    <t>Обобщение и закрепление знаний по теме "Глагол"</t>
  </si>
  <si>
    <t>Яндекс.Учебник. В случае отсутствия технической возможности: учебник с 108 упр 186</t>
  </si>
  <si>
    <t xml:space="preserve">Конференция в Zoom
 (весь класс)
Если нет технической возможности, выполнить задания №4, 5, 7, 8 в учебнике на с.85  (прислать фото или сдать в бумажном варианте)
</t>
  </si>
  <si>
    <t>Придумай и изобрази пейзаж. Электронный вариант.
Если нет технической возможности - сдать работу в бумажном варианте</t>
  </si>
  <si>
    <t>Учи.ру (карточка). Если нет технической возможности, выполнить упр. 139 с. 80 (прислать фото) или сдать на бумажном носителе.</t>
  </si>
  <si>
    <t>М.М.Зощенко "Золотые слова"</t>
  </si>
  <si>
    <t>Скайп (весь класс).  В случае отсутствия связи: учебник с144-153 прочитать</t>
  </si>
  <si>
    <t>Нарисовать иллюстрацию к тексту. В случае отсутствия технической возможности: сдать работу в бумажном варианте</t>
  </si>
  <si>
    <t xml:space="preserve">А.П. Платонов
 «Ещё мама»
</t>
  </si>
  <si>
    <t xml:space="preserve">YouTube смотрим видео https://yandex.ru/video/preview/?filmId=900888841232019308&amp;text=бросок%20мяча%20через%20волейбольную%20сетку%20с%20дальней%20дистанции&amp;path=wizard&amp;parent-reqid=1585908079039804-1712478456642292841000204-vla1-1411&amp;redircnt=1585908084.1 
Если нет технической возможности, нарисовать рисунок- бросок мяча через препятствие
</t>
  </si>
  <si>
    <t xml:space="preserve">Написать доклад «Что такое здоровый образ жизни» присылаем фотоотчет.
Если нет технической возможности, сдать работу в бумажном варианте
</t>
  </si>
  <si>
    <t>Золотое кольцо России</t>
  </si>
  <si>
    <t>чтение</t>
  </si>
  <si>
    <t>Э. Успенский "Если был бы я девчонкой", "Память"</t>
  </si>
  <si>
    <t xml:space="preserve">Конференция в Zoom
 (весь класс)
Если нет технической возможности, прочитать стихотворения в учебнике на 
с. 109.112, ответить на вопрос 5 с. 109, с. 112 вопросы1-4 
</t>
  </si>
  <si>
    <t xml:space="preserve">Выразительно читать с. 109, 112 (опросна следующем уроке). Если нет технической возможности, </t>
  </si>
  <si>
    <t xml:space="preserve">Записать  3 вопроса по содержанию текста, 
Ели нет технической возможности – сдать работу в бумажном варианте.
</t>
  </si>
  <si>
    <t>Экономика и экология</t>
  </si>
  <si>
    <t xml:space="preserve">Учебник с. 97 задание 2 (придумать 5 вопросов для викторины. В случае отсутствия технической возможности: сдать работу в бумажном варианте </t>
  </si>
  <si>
    <t>Выполнить задания к уроку в рабочей тетради Если нет технической возможности, работу сдать в бумажном варианте</t>
  </si>
  <si>
    <t xml:space="preserve">Человек и воздух. Изделие «Вертолёт»
</t>
  </si>
  <si>
    <t xml:space="preserve">Выполнить работу по данной схеме, 
В случае отсутствия технической возможности: сдать работу в бумажном варианте.
</t>
  </si>
  <si>
    <t>английский  язык</t>
  </si>
  <si>
    <t>Предлоги места</t>
  </si>
  <si>
    <t xml:space="preserve">1.повторить урок до 4ой минуты
https://www.youtube.com/watch?v=HUdbJI_rPIY
2. в учебнике стр.91 читать
При отсутствии технической возможности:
Учебник стр.90 №1, стр.91 №3 читать
</t>
  </si>
  <si>
    <t xml:space="preserve">1.платформаУЧИ.РУ
 При отсутствии технической возможности:
сб.упр. стр.77 №7, сдать в бумажном варианте.
</t>
  </si>
  <si>
    <t xml:space="preserve">Онлайн подключение </t>
  </si>
  <si>
    <t>«Начальная форма глагола»</t>
  </si>
  <si>
    <t>физическая кльтура</t>
  </si>
  <si>
    <t xml:space="preserve">zoom(весь класс)
В случае отсутствия связи:
электронное приложение к учебнику (объяснение темы Глаголы в начальной форме»), 
учебник  с. 106, прочитать правило, 
учебник с. 106 № 181, 186
</t>
  </si>
  <si>
    <t>задания в яндекс учебнике
Ели нет технической возможности – сдать работу в бумажном варианте.
с. 182</t>
  </si>
  <si>
    <t xml:space="preserve">YouTube смотреть видео https://yandex.ru/video/search?text=Броски+набивного+мяча+от+груди 
Если нет технической возможности, составить комплекс утренней зарядки
</t>
  </si>
  <si>
    <t xml:space="preserve"> YouTube смотреть видео https://yandex.ru/video/search?text=Броски+набивного+мяча+от+груди 
Если нет технической возможности, составить комплекс утренней зарядки. Присылаем фотоотчет. Если нет технической возможности, сдать работу в бумажном варианте
</t>
  </si>
  <si>
    <t xml:space="preserve">Ютуб
https://youtu.be/i-MxfN2YNfQ
При отсутствии технической возможности,сдать работу в бумажном вариантк. </t>
  </si>
  <si>
    <t>Повторить технику прыжка в длину сместа или приседания.</t>
  </si>
  <si>
    <t>Самостоятельная работа</t>
  </si>
  <si>
    <t>Картина - пейзаж</t>
  </si>
  <si>
    <t xml:space="preserve">Видео урок в «You Tube»
https://www.youtube.com/watch?v=khvD0mCFhoM  </t>
  </si>
  <si>
    <t>Проверка знаний</t>
  </si>
  <si>
    <t>Выполнить работу на карточке. Сдать работу (прислать фото). Если нет технической возможности, сдать на бумажном носителе.</t>
  </si>
  <si>
    <t>онлайн пдключение</t>
  </si>
  <si>
    <t>С.84 упр. 147 (прислать фото). Если нет технической возможности, сдать в бумажном варианте.</t>
  </si>
  <si>
    <t>Письменное сложение трёхзначных чисел</t>
  </si>
  <si>
    <t>zoom (весь класс)
 В случае отсутствия связи:
 электронное приложение к учебнику (объяснение темы) 
 учебник с. 71 №1, 2</t>
  </si>
  <si>
    <t>учебник с. 71 № 5. Если нет технической возможности - сдать работу в бумажном варианте</t>
  </si>
  <si>
    <t>Придумай и изобрази пейзаж. Электронный вариант
 Если нет технической возможности - сдать работу в бумажном варианте</t>
  </si>
  <si>
    <t>М.М. Зощенко «Золотые слова»</t>
  </si>
  <si>
    <t>Какая погода?</t>
  </si>
  <si>
    <t>Число глагола</t>
  </si>
  <si>
    <t xml:space="preserve">1.изучить урок
https://www.youtube.com/watch?v=lmCBwRMvUvE
в учебнике стр.100-101 читать
При отсутствии технической возможности:
Учебник стр.100-101 читать 
</t>
  </si>
  <si>
    <t xml:space="preserve">Скайп (весь класс). В случае отсутствия связи:
электронное приложение к учебнику (объяснение темы  
урока «Изменение глаголов по числам»)
учебник с. 109,  упр. 190 устно, правило, упр 191, 192 в тетради
</t>
  </si>
  <si>
    <t>Яндекс. Учебник. В случае отсутствия технической возможности: учебник стр. 111 упр 194 (сдать работу в бумажном варианте)</t>
  </si>
  <si>
    <t xml:space="preserve">1.платформа УЧИ.РУ
При отсутствии технической возможности:
сб.упр. стр.100 №3, №4 , сдать в бумажном варианте.
</t>
  </si>
  <si>
    <t>Виды треугольников</t>
  </si>
  <si>
    <t>Скайп (весь класс). В случае отсутствия связи:
электронное приложение к учебнику (объяснение темы  
урока «Виды треугольников")  учебник с. 73 №1, №3 в тетради</t>
  </si>
  <si>
    <t>Яндекс. Учебник. В случае отсутствия технической возможности: начертить 3 треугольника (сдать работу в бумажном варианте)</t>
  </si>
  <si>
    <t>икт</t>
  </si>
  <si>
    <t>М.М. Зощенко «Великие путешественники»</t>
  </si>
  <si>
    <t>Э. Успенский "Над нашей квартирой"</t>
  </si>
  <si>
    <t xml:space="preserve">С128 задание 7
Если нет технической возможности – сдать работу в бумажном варианте.
</t>
  </si>
  <si>
    <t xml:space="preserve">Конференция в Zoom
 (весь класс)
Если нет технической возможности, прочитать стихотворение в учебнике с. 110-111, ответить на вопросы 
с. 111
</t>
  </si>
  <si>
    <t>с. 111 вопрос 6 (опрос на следующем уроке). Если нет технической возможности, ответить на вопрос письменно в тетради, прислать фото или сдать в бумажном варианте.</t>
  </si>
  <si>
    <t xml:space="preserve">Учебник с.164 задание 7 В случае отсутствия технической возможности: сдать работу в бумажном варианте.
</t>
  </si>
  <si>
    <t>Изменение глаголов по числам»</t>
  </si>
  <si>
    <t xml:space="preserve">zoom (весь класс)
В случае отсутствия связи:
электронное приложение к учебнику (объяснение темы  
урока). 
При отсутствии технических возможностей:
учебник с. 109 правило, №194 
</t>
  </si>
  <si>
    <t xml:space="preserve"> учебник с. 110 №191Ели нет технической возможности – сдать работу в бумажном варианте.</t>
  </si>
  <si>
    <t>«Приёмы письменного вычитания в пределах 1000»</t>
  </si>
  <si>
    <t>Что такое текст-повествование?</t>
  </si>
  <si>
    <t xml:space="preserve">Конференция в Zoom
 (весь класс)
Если нет технической возможности, прочитать правило на с. 82 в учебнике, выполнить упр. 144, 145 (прислать фото или сдать в бумажном варианте) 
</t>
  </si>
  <si>
    <t>Выучить правило с. 82,  упр. 143 на с. 81 (прислать фото). Если нет технической возможности, сдать работу в бумажном варианте</t>
  </si>
  <si>
    <t>«Тестирование прыжка в длину с места»</t>
  </si>
  <si>
    <t xml:space="preserve">Ютуб 
https://www.youtube.com/watch?v=StH_3V8BHXY При отсутствии технических возможностей,сдать  работу на бумажном варианте. 
</t>
  </si>
  <si>
    <t>Повторить технику отжимания</t>
  </si>
  <si>
    <t xml:space="preserve">Яндекс.Учебник
Ели нет технической возможности –  учебник
С. 72 № 17, 16.
сдать работу в бумажном варианте.
</t>
  </si>
  <si>
    <t>Приёмы устных вычислений вида: 180·4, 900:3</t>
  </si>
  <si>
    <t>Скайп (весь класс). В случае отсутствия связи:
электронное приложение к учебнику (объяснение темы  
урока «Приёмы устных вычислений вида: 180·4, 900:3")  учебник с. 82 №2, №3 в тетради</t>
  </si>
  <si>
    <t>Яндекс. Учебник. В случае отсутствия технической возможности: учебник с.82 №5 (сдать работу в бумажном варианте)</t>
  </si>
  <si>
    <t>Э. Успенский "Чебурашка"</t>
  </si>
  <si>
    <t xml:space="preserve">Конференция в Zoom
 (весь класс)
Если нет технической возможности, составить план к произведению (прислать фото). Если нет технической возможности, сдать в бумажном варианте
</t>
  </si>
  <si>
    <t>Ютуб 
https://www.youtube.com/watch?v=StH_3V8BHXY
При отсутсвии технической возможности,сдать работув бумажном варианте.</t>
  </si>
  <si>
    <t>Составить план произведения, прислать фото. Если нет тенической возможности, сдать работу в бумажном варианте.</t>
  </si>
  <si>
    <t>Повторить технику отжимания.</t>
  </si>
  <si>
    <t>Изменение глаголов по временам</t>
  </si>
  <si>
    <t>Скайп (весь класс). В случае отсутствия связи:
электронное приложение к учебнику (объяснение темы  
урока «Изменение глаголов по временам") учебник с 112 правило; упр 197 в тетради</t>
  </si>
  <si>
    <t>Яндекс. Учебник. В случае отсутствия технической возможности: учебник с113 упр 199 (сдать работу в бумажном варианте)</t>
  </si>
  <si>
    <t>Умножение и деление Закрепление.</t>
  </si>
  <si>
    <t>«Золотое кольцо России»</t>
  </si>
  <si>
    <t>Развитие латерального мышления</t>
  </si>
  <si>
    <t xml:space="preserve">Яндекс учебник. Если нет технической возможности выполнить 
№ 39,40, 41 на 
с. 69 учебника
</t>
  </si>
  <si>
    <t xml:space="preserve">1.Изучить видео
https://resh.edu.ru/subject/lesson/3607/train/173456/
2.Выполнить тренировочные упражнения
        3. Физминутка
https://m.youtube.com/watch?v=wIYys4iDtHo&amp;feature=youtu.be
Если нет технической возможности 
Самостоятельная работа с учебникомпоработать с учебником стр. с. 94 упр. 3,4
1. Запишите число в тетради
2.Прочитать правило в конце учебника ГРАММАТИЧЕСКИЙ СПРАВОЧНИК
3. Рассмотреть картинку, вспомнить образование множ.числа сущ.
4. Выбрать правильный вариант 
5. Вставить  is ( ед.ч.) или  are ( мн.ч.) 
</t>
  </si>
  <si>
    <t xml:space="preserve">1.Выполнить задания на УЧИ.РУ: 
При отсутствии технической возможности 
1. Выучить правило в учебнике
2.Выполнить в сборнике упр. стр.79 упр.2, стр. 80 упр.6 
Сдать работу в бумажном варианте
</t>
  </si>
  <si>
    <t>выполнить задания в рабочей тетради. Если нет технической возможности - сдать работу в бумажном варианте</t>
  </si>
  <si>
    <t>оружающий мир</t>
  </si>
  <si>
    <t>Наши ближайшие соседи</t>
  </si>
  <si>
    <t>Водные богатства</t>
  </si>
  <si>
    <t xml:space="preserve">Видеоурок
https://www.youtube.com/watch?v=qwKj880TfdA
Если нет технической возможности, прочитать с. 82-85  в учебнике, ответить на вопросы 1-3 с. 85
</t>
  </si>
  <si>
    <t>С. 82-85 учебник, рабочая тетрадь с. 51-53 (прислать фото). Если нет технической возможности, сдать в бумажном варианте</t>
  </si>
  <si>
    <t xml:space="preserve">«Изменение глаголов по временам» </t>
  </si>
  <si>
    <t xml:space="preserve">Zoom   (весь класс)
При отсутствии технических возможностей:
электронное приложение к учебнику (объяснение темы  
урока )
При отсутствии технических возможностей:
учебник с  112 прочитать материал, №197
</t>
  </si>
  <si>
    <t>Яндекс. Учебник. В случае отсутствия технической возможности: учебник с.105 задание №4 (сдать работу в бумажном варианте)</t>
  </si>
  <si>
    <t>карточка в яндекс учебнике При отсутствии технической возможности - учебник с. 113 №199. Работу сдать  в бумажном варианте</t>
  </si>
  <si>
    <t>ИКТ</t>
  </si>
  <si>
    <t>«Техника отжимания»</t>
  </si>
  <si>
    <t xml:space="preserve"> Ютуб
https://youtu.be/37d8JMEAwLY
При отсудствии технической возможности,сдать работу в бумажном варианте.</t>
  </si>
  <si>
    <t>Повторить подъемытуловища из положение лежа на спине.</t>
  </si>
  <si>
    <t xml:space="preserve"> физическая культура</t>
  </si>
  <si>
    <t>"Техника отжимания"</t>
  </si>
  <si>
    <t>Онлайг-подключение</t>
  </si>
  <si>
    <t>Ютуб
https://youtu.be/37d8JMEAwLY
При отсутствии технической возможности,сдать в бумажном варианте.</t>
  </si>
  <si>
    <t>Повторить подьемы туловища из положение лежа на спине.</t>
  </si>
  <si>
    <t>Связь между компонентами и результатом умножения</t>
  </si>
  <si>
    <t xml:space="preserve">Конференция в Zoom
 (весь класс)
Если нет технической возможности, разобрать тему в учебнике на с. 72, прочитать правило,  затем выполнить
 № 1, 2, 3
</t>
  </si>
  <si>
    <t>С. 72 выучить правило</t>
  </si>
  <si>
    <t>Скайп (весь класс). В случае отсутствия связи:
электронное приложение к учебнику (объяснение темы  
урока «Изменение глаголов по временам") учебник с. 115 упр 201, 202 в тетради</t>
  </si>
  <si>
    <t>Яндекс. Учебник. В случае отсутствия технической возможности: учебник с.114 упр 200 (сдать работу в бумажном варианте)</t>
  </si>
  <si>
    <t>«Виды треугольников»</t>
  </si>
  <si>
    <t xml:space="preserve">zoom  (весь класс)
В случае отсутствия связи:
электронное приложение к учебнику (объяснение темы  
урока),
При отсутствии технических возможностей:
учебник с. 73 объяснение темы? №1
</t>
  </si>
  <si>
    <t>Что такое имя прилагательное?</t>
  </si>
  <si>
    <t xml:space="preserve">Задания в Яндекс. Учебнике
Ели нет технической возможности – сдать работу в бумажном варианте: учебник с. 73 №3, 4
</t>
  </si>
  <si>
    <t xml:space="preserve">Конференция в Zoom
 (весь класс)
Если нет технической возможности, выполнить устно упр. 148 на с. 86 в учебнике, прочитать правило, выполнить упр. 149, 150 (прислать фото). Если нет технической возможности, сдать в бумажном варианте. 
</t>
  </si>
  <si>
    <t>Выучить правило с. 86</t>
  </si>
  <si>
    <t xml:space="preserve"> литературное чтение</t>
  </si>
  <si>
    <t>Приёмы устных вычислений вида: 240·4, 203·4, 960:3</t>
  </si>
  <si>
    <t xml:space="preserve">YouTube смотреть видео 
https://yandex.ru/video/preview/?filmId=1645699062798633205&amp;text=броски%20набивного%20мяча%20из-за%20головы%20на%20дальность%202%20класс&amp;path=wizard&amp;parent-reqid=1586413486619976-1576976994962175215400332-prestable-app-host-sas-web-yp-97&amp;redircnt=1586413492.1 
Если нет технической возможности, придумать три загадки про спорт. Присылаем фотоотчет
Если нет технической возможности, сдать работу в бумажном варианте
</t>
  </si>
  <si>
    <t xml:space="preserve">Прочитать текст в учебнике на с. 129-135
</t>
  </si>
  <si>
    <t>kонструкция there is/there are</t>
  </si>
  <si>
    <t xml:space="preserve">1.изучить урок
https://www.youtube.com/watch?v=04U773x5P9w
https://www.youtube.com/watch?v=n7LbW1LGu28
2. в учебнике стр.91прочитать слова в рамочке.
При отсутствии технической возможности:
Учебник стр.91 прочитать слова в рамочке, стр.95 №4 
</t>
  </si>
  <si>
    <t xml:space="preserve">1.платформаУЧИ.РУ
При отсутствии технической возможности:
сб.упр. стр.80№6, №7, сдать в бумажном варианте
</t>
  </si>
  <si>
    <t xml:space="preserve">Читать
рассказы Э.Успенского
</t>
  </si>
  <si>
    <t>«Изменение глаголов по временам»</t>
  </si>
  <si>
    <t xml:space="preserve">Выполнить задания в яндекс учебнике. При отсутствии технических возможностей:
учебник с.113 №198 
</t>
  </si>
  <si>
    <t>Творческая работа "Глаголы в загадках". Ели нет технической возможности – сдать работу в бумажном варианте</t>
  </si>
  <si>
    <t>Яндекс. Учебник. В случае отсутствия технической возможности: учебник с.83 №7 (сдать работу в бумажном варианте)</t>
  </si>
  <si>
    <t>Книгопечатание. История книгопечатания. "Книжка-ширма"</t>
  </si>
  <si>
    <t>Н.Н. Носов «Федина задача»</t>
  </si>
  <si>
    <t>Повторить правила безопасности на уроках технологии</t>
  </si>
  <si>
    <t xml:space="preserve">Составить синквейн
Ели нет технической возможности – сдать работу в бумажном варианте.
</t>
  </si>
  <si>
    <t>.разделить текст на части, составить план  В случае отсутствия технической возможности: сдать работу в бумажном варианте</t>
  </si>
  <si>
    <t>Человек и воздух. Изделие «Вертолёт»</t>
  </si>
  <si>
    <t xml:space="preserve">Выполнить работу по данной схеме, 
Ели нет технической возможности – сдать работу в бумажном варианте.
</t>
  </si>
  <si>
    <t xml:space="preserve">Он-лайн
подключение
ЭОР
</t>
  </si>
  <si>
    <t>Обобщение по разделу «Родина»</t>
  </si>
  <si>
    <t xml:space="preserve">Он-лайн
Подключение
ЭОР
</t>
  </si>
  <si>
    <t>Литературное чтение</t>
  </si>
  <si>
    <t xml:space="preserve">Сочинение с. 142 задание 7. Выбрать одну из тем, записать в тетрадь.
(фото или скриншот на проверку выслать до 16.04.2020г.)
Ели нет технической возможности – сдать работу в бумажном варианте.
</t>
  </si>
  <si>
    <t>С помощь ЭОР</t>
  </si>
  <si>
    <t>Ютуб
https://youtu.be/i-MxfN2YNfQ
При отсутствии технической возможности,сдать работу в бумажном варианте.</t>
  </si>
  <si>
    <t>Повторить технику прыжкав длину с места или приседания.</t>
  </si>
  <si>
    <t>Он-лайн
подключение
ЭОР</t>
  </si>
  <si>
    <t>I и II спряжение глаголов настоящего и будущего времени.</t>
  </si>
  <si>
    <t xml:space="preserve">Устно: стр. 88 – 90 выучить таблицы наизусть.
Письменно: стр. 91 упр. 186
(фото или скриншот на проверку выслать до 14.04.2020г.)
Ели нет технической возможности – сдать работу в </t>
  </si>
  <si>
    <t>Закрепление изученного.</t>
  </si>
  <si>
    <t xml:space="preserve">Он-лайн
Подключение
ЭОР
</t>
  </si>
  <si>
    <t>Русский язык</t>
  </si>
  <si>
    <t>I и II спряжение глаголов настоящего и будущего времени</t>
  </si>
  <si>
    <t>Ютуб
https://www.youtube.com/watch?v=StH_3V8BHXY
При отсутствии технической возможности,сдать работу в бумажном варианте.</t>
  </si>
  <si>
    <t xml:space="preserve">Устно: стр. 88 – 90 выучить таблицы наизусть.
Письменно: стр. 91 упр. 186
(фото или скриншот на проверку выслать до 14.04.2020г.)
Ели нет технической возможности – сдать работу в бумажном варианте.
</t>
  </si>
  <si>
    <t xml:space="preserve">английский язык </t>
  </si>
  <si>
    <t>Вопросительные предложения в прошедшем времени</t>
  </si>
  <si>
    <t xml:space="preserve">1.изучить урок с 3.23ей минуты
https://www.youtube.com/watch?v=-WPj-Oi78fM
2.в учебнике стр.94 №1 устно задать вопросы и ответить.
При отсутствии технической возможности выполнить в учебнике стр.94 №1 письменно
</t>
  </si>
  <si>
    <t>Математика</t>
  </si>
  <si>
    <t xml:space="preserve">Платформа УЧИ.РУ
При отсутствии технической возможности выполнить в сб.упр.стр.84 №7, стр.85 №8, сдать в бумажном варианте.
</t>
  </si>
  <si>
    <t>Личностные окончания глаголов I и II спряжения.</t>
  </si>
  <si>
    <t xml:space="preserve">Правило стр. 91 – выучить наизусть!!!
Устно: стр. 91 выучить правило наизусть.
Письменно: стр. 92 упр. 1, 3 (до красных кругов).
(фото или скриншот выслать на проверку до 15.04.2020г.)
Ели нет технической возможности – сдать работу в бумажном варианте.
</t>
  </si>
  <si>
    <t xml:space="preserve">Устно: повторить алгоритм письменного деления на двузначное число.
Письменно: стр. 70 № 11, 16 (1).
(фото или скриншот выслать на проверку до 17.04.2020г.) 
Ели нет технической возможности – сдать работу в бумажном варианте. 
</t>
  </si>
  <si>
    <t xml:space="preserve">Он-лайн
подключение
</t>
  </si>
  <si>
    <t>Летательный аппарат. Воздушный змей. Изделие: «Воздушный змей»</t>
  </si>
  <si>
    <t>Технология</t>
  </si>
  <si>
    <t xml:space="preserve">Выполнить творческую работу в технике конструирования  из смешанных материалов (дерево, бумага и т.п.) "Воздушный змей"
(фото или скриншот выслать на проверку до 21.04.2020г.)
Ели нет технической возможности – сдать работу в исходном варианте.
</t>
  </si>
  <si>
    <t xml:space="preserve">Творческая работа: изделие из смешанных материалов Воздушный змей
(фото или скриншот выслать на проверку до 21.04.2020г.)
Ели нет технической возможности – сдать работу в бумажном варианте.
</t>
  </si>
  <si>
    <t>Ютуб
https://youtu.be/37d8JMEAwLY
При отсутствии технической возможности,сдать работу в бумажном варианте.</t>
  </si>
  <si>
    <t>Повторить подьемы туловищаиз положения лежага спине.</t>
  </si>
  <si>
    <t>Упражнение в распознавании глаголов по неопределённой форме.</t>
  </si>
  <si>
    <t xml:space="preserve">Русский язык </t>
  </si>
  <si>
    <t>Личностные окончания глаголов I и II спряжения</t>
  </si>
  <si>
    <t xml:space="preserve">Устно: Выучить правило стр. 94.
Письменно: стр.95 упр. 194.
(фото или скриншот выслать на проверку до 16.04.2020г.)
</t>
  </si>
  <si>
    <t>Мудрость старости.</t>
  </si>
  <si>
    <t xml:space="preserve">Видео урок в «You Tube»
https://www.youtube.com/watch?v=pUOcMNyavk4
https://www.youtube.com/watch?v=MgsJsibCztE
</t>
  </si>
  <si>
    <t xml:space="preserve">Создать портрет бабушки или дедушки. Электронный вариант.
Если нет технической возможности, работы сдать в бумажном варианте.  </t>
  </si>
  <si>
    <t xml:space="preserve">Устно: стр. 91 выучить правило наизусть.
Письменно: стр. 92 упр. 1, 3 (до красных кругов).
(фото или скриншот выслать на проверку до 15.04.2020г.)
Ели нет технической возможности – сдать работу в бумажном варианте.
</t>
  </si>
  <si>
    <t>Физическая культура</t>
  </si>
  <si>
    <t>Ютуб
https://youtu.be/i-MxfN2YNfQ
При отсутствии техической возможности,сдать работу в бумажном варианте.</t>
  </si>
  <si>
    <t>Повторить наклоны из положение стоя.</t>
  </si>
  <si>
    <t>Онлайн - подключение</t>
  </si>
  <si>
    <t>Я знаю. Повторение.</t>
  </si>
  <si>
    <t>Е.А.Велтистов «Приключения Электроника»</t>
  </si>
  <si>
    <t xml:space="preserve">1.Подключиться к конференции Zoom
https://us04web.zoom.us/j/915744442?pwd=TTYreldkVTlrV1lTc0ErZUVzNjhnZz09
Идентификатор конференции: 915 744 442
При отсутствии технической возможности выполнить в учебнике стр.102-103.
</t>
  </si>
  <si>
    <t xml:space="preserve">1.сб.упр. стр.86 -87 №2, №3, №4
2. работу прислать в Viber
При отсутствии технической возможности  сдать в бумажном варианте.
</t>
  </si>
  <si>
    <t xml:space="preserve">Разделить на части текст, озаглавить и записать в тетрадь. 
(фото или скриншот выслать на проверку до 17.04.2020г.)
Ели нет технической возможности – сдать работу в бумажном варианте.
</t>
  </si>
  <si>
    <t>Е.А.Велтистов «Приключения Электроника».</t>
  </si>
  <si>
    <t>Английский язык</t>
  </si>
  <si>
    <t xml:space="preserve">Разделить на части текст, озаглавить и записать в тетрадь. 
(фото или скриншот выслать на проверку до 17.04.2020г.)
Ели нет технической возможности – сдать работу в бумажном варианте.
</t>
  </si>
  <si>
    <t>Окружающий мир</t>
  </si>
  <si>
    <t>Россия вступает в XX век.</t>
  </si>
  <si>
    <t>Правописание безударных личных окончаний глаголов в настоящем и будущем времени.</t>
  </si>
  <si>
    <t xml:space="preserve">Чтение и пересказ текста учебник: стр.     127 - 135
Рабочая тетрадь: стр. 46 – 47.
(фото или скриншот выслать на проверку до 17.04.2020г.)
Ели нет технической возможности – сдать работу в бумажном варианте.
</t>
  </si>
  <si>
    <t xml:space="preserve">Устно: стр. 97 - 99 правила наизусть.
Письменно: стр. 99 упр. 202.
Ели нет технической возможности – сдать работу в бумажном варианте.
</t>
  </si>
  <si>
    <t>Письменное деление на двузначное число. Закрепление.</t>
  </si>
  <si>
    <t xml:space="preserve">Устно: Выучить правило стр. 94.
Письменно: стр.95 упр. 194.
(фото или скриншот выслать на проверку до 16.04.2020г.)
Ели нет технической возможности – сдать работу в бумажном варианте.
</t>
  </si>
  <si>
    <t>Закрепление изученного</t>
  </si>
  <si>
    <t xml:space="preserve">Устно: повторить алгоритм письменного деления на двузначное число 
Письменно: стр. 64 № 257(2), № 263
(фото или скриншот выслать на проверку до 17.04.2020г.)
Ели нет технической возможности – сдать работу в бумажном варианте. 
</t>
  </si>
  <si>
    <t xml:space="preserve">Он-лайн
Подключение
</t>
  </si>
  <si>
    <t>ОРКСЭ</t>
  </si>
  <si>
    <t>Доброте сопутствует терпение</t>
  </si>
  <si>
    <t xml:space="preserve">Чтение и пересказ текста учебник: стр.     127 - 135
Рабочая тетрадь: стр. 46 – 47.
(фото или скриншот выслать на проверку до 17.04.2020г.)
Ели нет технической возможности – сдать работу в бумажном варианте.
</t>
  </si>
  <si>
    <t xml:space="preserve">Составить текст (5 – 7 предложений) на тему «Бумеранг доброты»
(фото или скриншот выслать на проверку до 23.04.2020г.)
Ели нет технической возможности – сдать работу в бумажном варианте.
</t>
  </si>
  <si>
    <t>Доброте сопутствует терпение.</t>
  </si>
  <si>
    <t xml:space="preserve">Составить текст (5 – 7 предложений) на тему «Бумеранг доброты»
(фото или скриншот выслать на проверку до 23.04.2020г.)
Ели нет технической возможности – сдать работу в бумажном варианте.
</t>
  </si>
  <si>
    <t>Ютуб
https://www.youtube.com/watch?v=StH_3V8BHXY
При отсутствии технической вазможности,сдать работу в бумажном варианте.</t>
  </si>
  <si>
    <t>Повторить технику отжимание.</t>
  </si>
  <si>
    <t xml:space="preserve">1. Подключиться к конференции Zoom
https://us04web.zoom.us/j/899089935?pwd=QUlYSEtXdzlWUkVZV0VJeXcrMHNzdz09
Идентификатор конференции: 899 089 935
При отсутствии технической возможности выполнить в учебнике стр.102-103.
</t>
  </si>
  <si>
    <t xml:space="preserve">1.сб.упр. стр.86 -87 №2, №3, №4
2. работу прислать в Viber
При отсутствии технической возможности в сдать в бумажном варианте.
</t>
  </si>
  <si>
    <t>Правописание безударных личных окончаний глаголов в настоящем и будущем времени</t>
  </si>
  <si>
    <t xml:space="preserve">Устно: стр. 97 - 99 правила наизусть.
Письменно: стр. 99 упр. 202.
Ели нет технической возможности – сдать работу в бумажном варианте.
</t>
  </si>
  <si>
    <t xml:space="preserve">Составить рассказ вместе с родителями: «Если бы у меня был двойник Электроник», записать текст в тетрадь.
(фото или скриншот выслать на проверку до 20.04.2020г.)
Ели нет технической возможности – сдать работу в бумажном варианте.
</t>
  </si>
  <si>
    <t>Правописание безударных личностных окончаний глаголов в настоящем и будущем времени.</t>
  </si>
  <si>
    <t xml:space="preserve">Устно: повторить правила стр. 94 - 99
письменно: упр. 208 стр. 101. 
(фото или скриншот выслать на проверку до 20.04.2020г.)
Ели нет технической возможности – сдать работу в бумажном варианте.
</t>
  </si>
  <si>
    <t>Закрепление изученного. Решение задач.</t>
  </si>
  <si>
    <t xml:space="preserve">Устно: повторить алгоритм письменного деления на двузначное число.
Письменно: стр. 71 № 18, 22.
(фото или скриншот выслать на проверку до 20.04.2020г.)
Ели нет технической возможности – сдать работу в бумажном варианте.
</t>
  </si>
  <si>
    <t>Страницы истории 1920 – 1930 годов.</t>
  </si>
  <si>
    <t xml:space="preserve">Устно: повторить алгоритм письменного деления на двузначное число 
Письменно: стр. 64 № 257(2), № 263
(фото или скриншот выслать на проверку до 17.04.2020г.)
Ели нет технической возможности – сдать работу в бумажном варианте. 
</t>
  </si>
  <si>
    <t xml:space="preserve">Чтение и пересказ текста учебник: стр. 136 - 139.
Рабочая тетрадь: стр. 48 – 49.
(фото или скриншот выслать на проверку до 23.04.2020г.)
Ели нет технической возможности – сдать работу в бумажном варианте.
</t>
  </si>
  <si>
    <t xml:space="preserve">Чтение и пересказ текста учебник: стр. 136 - 139.
Рабочая тетрадь: стр. 48 – 49.
(фото или скриншот выслать на проверку до 23.04.2020г.)
Ели нет технической возможности – сдать работу в бумажном варианте.
</t>
  </si>
  <si>
    <t xml:space="preserve">Составить рассказ вместе с родителями: «Если бы у меня был двойник Электроник», записать текст в тетрадь.
(фото или скриншот выслать на проверку до 20.04.2020г.)
Ели нет технической возможности – сдать работу в бумажном варианте.
</t>
  </si>
  <si>
    <t>Музыка</t>
  </si>
  <si>
    <t xml:space="preserve">Устно: повторить правила стр. 94 - 99
письменно: упр. 208 стр. 101. 
(фото или скриншот выслать на проверку до 20.04.2020г.)
Ели нет технической возможности – сдать работу в бумажном варианте.
</t>
  </si>
  <si>
    <t xml:space="preserve">Устно: повторить алгоритм письменного деления на двузначное число.
Письменно: стр. 71 № 18, 22.
(фото или скриншот выслать на проверку до 20.04.2020г.)
Ели нет технической возможности – сдать работу в бумажном варианте.
</t>
  </si>
  <si>
    <t>Повторить подъемы туловища из положения лежа на спине.</t>
  </si>
  <si>
    <t>Понедельник 13.04.2020</t>
  </si>
  <si>
    <t>Он-лайн занятия</t>
  </si>
  <si>
    <t>Занятия с ЭОР</t>
  </si>
  <si>
    <t>Самостоятельная работа с учебным материалом</t>
  </si>
  <si>
    <t>Расписание зантяия 1А класс</t>
  </si>
  <si>
    <t xml:space="preserve">Видео урок в «You Tube»
https://www.youtube.com/watch?v=vaPgp4QTISs 
</t>
  </si>
  <si>
    <t xml:space="preserve">самостоятельная раброта </t>
  </si>
  <si>
    <t>С помощью ЭРО</t>
  </si>
  <si>
    <t>=D45Са
В случае отсутствия связи:
1.Посмотрите тему на электронном приложении к учебнику, 
2. Выполните задания по теме на эл. приложении
3. Подготовить фоторассказ о своём домашнем питомце на стр.28-29 в р.т.
4. Сдел"&amp;"айте фотоотчёт
")</t>
  </si>
  <si>
    <t xml:space="preserve">Самостоятельная работа </t>
  </si>
  <si>
    <t>Рамписание занятий 1Б класс</t>
  </si>
  <si>
    <t xml:space="preserve">самостоятельна работа </t>
  </si>
  <si>
    <t>сам-ная работа</t>
  </si>
  <si>
    <t xml:space="preserve">самостоятельная работа </t>
  </si>
  <si>
    <t>Расписание зантяия 2А класс</t>
  </si>
  <si>
    <t>Расписание зантяия 2Б класс</t>
  </si>
  <si>
    <t>Расписание зантяия 3А класс</t>
  </si>
  <si>
    <t>Расписание зантяия 4Б класс</t>
  </si>
  <si>
    <t>https://youtu.be/KQ9Fm5AVkMI";"Видеоурок https://yandex.ru/video/preview/?filmId=15415436862041779245&amp;text=м%20м%20зощенко%20золотые%20слова%20видеоурок&amp;text=золотые%20&amp;path=wizard&amp;parent-reqid=1586489650257117-700041772082969537400279-production-app-host-sas-web-yp-132&amp;redircnt=158648"&amp;"9760.1
В случае отсутствия связи: учебник с. 124 – 128, прочитать текст,
разбить текст на части, составить план в рабочей тетради.
")</t>
  </si>
  <si>
    <t>Расписание зантяия3Б класс</t>
  </si>
  <si>
    <t>https://youtu.be/KQ9Fm5AVkMI";"Видеоурок  в «You Tube»
https://www.youtube.com/watch?time_continue=7&amp;v=HucSL_WIZNc&amp;feature=emb_logo
В случае отсутствия связи:
электронное приложение к учебнику (объяснение темы «Приёмы письменного вычитания в пределах 1000»),  
учебник с.72, прочитать п"&amp;"равило.
В тетради №2,№3, №6
")</t>
  </si>
  <si>
    <t>Вторник 14.04.2020</t>
  </si>
  <si>
    <t>Среда 15.04.2020</t>
  </si>
  <si>
    <t>Четверг  16.04.2020</t>
  </si>
  <si>
    <t>Пятница  17.04.2020</t>
  </si>
  <si>
    <t>Расписание зантяия 4А класс</t>
  </si>
  <si>
    <t>https://www.youtube.com/watch?v=Q7GHEeiD0gY";"Скайп (весь класс). В случае отсутствия связи: Посмотреть видеоурок и выполнить задания в тетради:   При отсутствии технической возможности: поработать с учебником: стр. 88 упр. 180, стр. 89 упр. 183, стр.90 упр. 184 - устно. Письменно: стр. 89 упр. 182, "&amp;"стр. 90 упр. 185. Прочитать все сноски «обратите внимание» стр. 88 – 90!!!")</t>
  </si>
  <si>
    <t>https://yandex.ru/video/preview/Скайп (весь класс). В случае отсутствия связи:  При отсутствии технической возможности: поработать с учебником: с. 142 задания и вопросы на повторение")</t>
  </si>
  <si>
    <t>https://www.youtube.com/watch?reload=9&amp;v=I1tAMrlbesM&amp;feature=emb_rel_pause";"Скайп (весь класс). В случае отсутствия связи: посмотреть видеоурок и выполнить задание в тетради. По учебнику выполнить упражнение стр.91 упр.188.При отсутствии тех. возможности - Учебник стр.91 упр.187 - устно, стр.91 упр.188, стр.92 упр.2 - письменно. "&amp;"Выучить правило стр.91.  ")</t>
  </si>
  <si>
    <t>https://www.youtube.com/watch?v=tOOw27b60RU";"Скайп (весь класс). В случае отсутствия связи: Посмотреть видеоурок и выполнить задания в тетради:   По учебнику выполнить упражнение 193 стр. 95. При отсутствии технической возможности: поработать с учебником: стр. 93 упр. 189 (таблица) стр. 94 упр.191 ("&amp;"правило) – устно. Письменно: стр. 93 упр. 190, стр. 95 упр. 193. ")</t>
  </si>
  <si>
    <t>Среда  15.04.2020</t>
  </si>
  <si>
    <t>Четверг   16.04.2020</t>
  </si>
  <si>
    <t>Пятница    17.04.2020</t>
  </si>
  <si>
    <t>https://yandex.ru/video/preview/ "Скайп (весь класс). В случае отсутствия связи: Посмотреть видеоурок и выполнить задания. При отсутствии технической возможности: поработать с учебником: стр. 149 вопросы 3-4")</t>
  </si>
  <si>
    <t>https://www.youtube.com/watch?v=-wc1yP4iFlk";"Скайп (весь класс). В случае отсутствия связи:  (повторение) По учебнику выполнить упражнение 204 стр. 100; упражнение 207 стр. 101; упражнение 209 стр. 101. При отсутствии технической возможности: поработать с учебником: стр. 100 упр. 204, стр. 101 упр. "&amp;"207, 209 – письменно.")</t>
  </si>
  <si>
    <t>https://yandex.ru/video/preview/?filmId=3742288550473339849&amp;parent-reqid=1586514890381396-1182077518887824887800222-production-app-host-vla-web-yp-333&amp;path=wizard&amp;text=%D0%B2%D0%B8%D0%B4%D0%B5%D0%BE%D1%83%D1%80%D0%BE%D0%BA+%D0%94%D0%B5%D0%BB%D0%B5%D0%BD%D"&amp;"0%B8%D0%B5+%D0%BD%D0%B0+%D0%B4%D0%B2%D1%83%D0%B7%D0%BD%D0%B0%D1%87%D0%BD%D0%BE%D0%B5+%D1%87%D0%B8%D1%81%D0%BB%D0%BE.+4+%D0%BA%D0%BB%D0%B0%D1%81%D1%81.%D0%97%D0%B0%D0%BA%D1%80%D0%B5%D0%BF%D0%BB%D0%B5%D0%BD%D0%B8%D0%B5+%D0%B8%D0%B7%D1%83%D1%87%D0%B5%D0%BD%D"&amp;"0%BD%D0%BE%D0%B3%D0%BE.+%D0%A0%D0%B5%D1%88%D0%B5%D0%BD%D0%B8%D0%B5+%D0%B7%D0%B0%D0%B4%D0%B0%D1%87";"Скайп (весь класс). В случае отсутствия связи: Посмотреть видеоурок и выполнить задания в тетради:  При отсутствии технической возможности: поработать с учебником стр. 64 № 256, 257(1), №261 – письменно.")</t>
  </si>
  <si>
    <t>https://www.youtube.com/watch?v=z2vGP5kUnVM";"Скайп (весь класс). В случае отсутствия связи: Посмотреть видеоурок и выполнить задания в тетради:  По учебнику выполнить упражнение 196 стр. 96; упражнение 198 стр. 97 и упражнение 201 стр. 99. При отсутствии технической возможности: поработать с учебник"&amp;"ом: стр. 97 - 99 прочитать правила; письменно: стр. 96 упр. 196; стр. 97 упр. 198, стр. 98 упр. 200; стр. 99 упр. 201. ")</t>
  </si>
  <si>
    <t>https://yandex.ru/video/preview/?filmId=8437557642631777753&amp;text=%D0%B2%D0%B8%D0%B4%D0%B5%D0%BE%D1%83%D1%80%D0%BE%D0%BA%20%D0%BB%D0%B8%D1%82%D0%B5%D1%80%D"Скайп (весь класс).
В случае отсутствия связи:
При отсутствии технической возможности:
поработать с учебником: с. 142 задания и вопросы на повторение
")</t>
  </si>
  <si>
    <t>"https://www.youtube.com/watch?v=Q7GHEeiD0gY";"Скайп (весь класс).
В случае отсутствия связи:
Посмотреть видеоурок и выполнить задания в тетради: 
При отсутствии технической возможности: поработать с учебником: стр. 88 упр. 180, стр. 89 упр. 183, стр.90 упр. 184 - устно.
Письменно: стр. 89 упр. 182, "&amp;"стр. 90 упр. 185.
Прочитать все сноски «обратите внимание» стр. 88 – 90!!!
")</t>
  </si>
  <si>
    <t>https://www.youtube.com/watch?reload=9&amp;v=I1tAMrlbesM&amp;feature=emb_rel_pause";"Скайп (весь класс).
В случае отсутствия связи:
Посмотреть видеоурок и выполнить задания в тетради: 
По учебнику выполнить упражнение 188 стр. 91.
При отсутствии технической возможности:
поработать с учебником: стр. 91 упр. 187 – устно; стр. 91 упр.188, с"&amp;"тр. 92 упр.2 - письменно.
Правило стр. 91 – выучить наизусть!!!
")</t>
  </si>
  <si>
    <t>https://www.youtube.com/watch?reload=9&amp;v=co2TvRStBHg";"Скайп (весь класс).
В случае отсутствия связи:
(вместо подарочной бумаги можно использовать плотные полиэтиленовые пакеты)
При отсутствии технической возможности:
Выполняет работу в технике конструирования из смешанных материалов (дерево, бумага и т.д"&amp;".) !!!
")</t>
  </si>
  <si>
    <t>https://www.youtube.com/watch?v=tOOw27b60RU";"Скайп (весь класс).
В случае отсутствия связи:
Посмотреть видеоурок и выполнить задания в тетради: 
При отсутствии технической возможности: поработать с учебником: стр. 93 упр. 189 (таблица) стр. 94 упр.191 (правило) – устно.
Письменно: стр. 93 упр. 190,"&amp;" стр. 95 упр. 193. 
")</t>
  </si>
  <si>
    <t>https://www.youtube.com/watch?v=kOIwEICaDPM";"Скайп (весь класс).
В случае отсутствия связи:
Посмотреть видеоурок
При отсутствии технической возможности: поработать с учебником: стр. 144-149 прочитать. Вопросы на стр.149 1-2
")</t>
  </si>
  <si>
    <t>https://www.youtube.com/watch?v=z2vGP5kUnVM";"Скайп (весь класс).
В случае отсутствия связи:
Посмотреть видеоурок и выполнить задания в тетради:
По учебнику выполнить упражнение 196 стр. 96; упражнение 198 стр. 97 и упражнение 201 стр. 99.
При отсутствии технической возможности:
поработать с учебник"&amp;"ом: стр. 97 - 99 прочитать правила; письменно: стр. 96 упр. 196; стр. 97 упр. 198, стр. 98 упр. 200; стр. 99 упр. 201. 
")</t>
  </si>
  <si>
    <t>https://yandex.ru/video/preview/?filmId=3742288550473339849&amp;parent-reqid=1586514890381396-1182077518887824887800222-production-app-host-vla-web-yp-333&amp;path=wizard&amp;text=%D0%B2%D0%B8%D0%B4%D0%B5%D0%BE%D1%83%D1%80%D0%BE%D0%BA+%D0%94%D0%B5%D0%BB%D0%B5%D0%BD%D"&amp;"0%B8%D0%B5+%D0%BD%D0%B0+%D0%B4%D0%B2%D1%83%D0%B7%D0%BD%D0%B0%D1%87%D0%BD%D0%BE%D0%B5+%D1%87%D0%B8%D1%81%D0%BB%D0%BE.+4+%D0%BA%D0%BB%D0%B0%D1%81%D1%81.%D0%97%D0%B0%D0%BA%D1%80%D0%B5%D0%BF%D0%BB%D0%B5%D0%BD%D0%B8%D0%B5+%D0%B8%D0%B7%D1%83%D1%87%D0%B5%D0%BD%D"&amp;"0%BD%D0%BE%D0%B3%D0%BE.+%D0%A0%D0%B5%D1%88%D0%B5%D0%BD%D0%B8%D0%B5+%D0%B7%D0%B0%D0%B4%D0%B0%D1%87.";"Скайп (весь класс).
В случае отсутствия связи:
Посмотреть видеоурок и выполнить задания в тетради:
При отсутствии технической возможности:
поработать с учебником стр. 64 № 256, 257(1), №261 – письменно.
")</t>
  </si>
  <si>
    <t>https://yandex.ru/video/preview/?filmId=365078670515279089&amp;text=%D0%B2%D0%B8%D0%B4%D0%B5%D0%BE%D1%83%D1%80%D0%BE%D0%BA%20%D0%BB%D0%B8%D1%82%D0%B5%D1%80%D0%B0%D1%82%D1%83%D1%80%D0%BD%D0%BE%D0%B3%D0%BE%20%D1%87%D1%82%D0%B5%D0%BD%D0%B8%D1%8F%204%20%D0%BA%D0%"&amp;"BB%D0%B0%D1%81%D1%81%20%D0%BF%D1%80%D0%B8%D0%BA%D0%BB%D1%8E%D1%87%D0%B5%D0%BD%D0%B8%D0%B5%20%D1%8D%D0%BB%D0%B5%D0%BA%D1%82%D1%80%D0%BE%D0%BD%D0%B8%D0%BA%D0%B0%20%D0%B7%D0%B0%D0%BA%D0%BB%D1%8E%D1%87%D0%B8%D1%82%D0%B5%D0%BB%D1%8C%D0%BD%D1%8B%D0%B9%20%D1%83%"&amp;"D1%80%D0%BE%D0%BA&amp;text=%D0%BF%D1%80%D0%B8%D0%BA%D0%BB%D1%8E%D1%87%D0%B5%D0%BD%D0%B8%D0%B5%20%D1%8D%D0%BB%D0%B5%D0%BA%D1%82%D1%80%D0%BE%D0%BD%D0%B8%D0%BA%D0%B0%204%20%D1%81%D0%B5%D1%80%D0%B8%D1%8F%20&amp;path=wizard&amp;parent-reqid=1586518136540464-94171301473001"&amp;"6401200158-production-app-host-vla-web-yp-323&amp;redircnt=1586518210.1";"Скайп (весь класс).
В случае отсутствия связи:
Посмотреть видеоурок и выполнить задания
При отсутствии технической возможности:
поработать с учебником: стр. 149 вопросы 3-4
")</t>
  </si>
  <si>
    <t>https://www.youtube.com/watch?v=-wc1yP4iFlk";"Скайп (весь класс).
В случае отсутствия связи:
(повторение)
По учебнику выполнить упражнение 204 стр. 100; упражнение 207 стр. 101; упражнение 209 стр. 101.
При отсутствии технической возможности:
поработать с учебником: стр. 100 упр. 204, стр. 101 упр. "&amp;"207, 209 – письменно.
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</si>
</sst>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.mm\.yyyy"/>
  </numFmts>
  <fonts count="25" x14ac:knownFonts="1">
    <font>
      <sz val="10"/>
      <color rgb="FF000000"/>
      <name val="Arial"/>
    </font>
    <font>
      <sz val="10"/>
      <color theme="1"/>
      <name val="Arial"/>
    </font>
    <font>
      <sz val="12"/>
      <color theme="1"/>
      <name val="Arial"/>
    </font>
    <font>
      <sz val="10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theme="10"/>
      <name val="Arial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2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u/>
      <sz val="9"/>
      <color rgb="FF0000FF"/>
      <name val="Arial"/>
      <family val="2"/>
      <charset val="204"/>
    </font>
    <font>
      <sz val="22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9"/>
      <color theme="1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E6B8AF"/>
        <bgColor rgb="FFE6B8A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rgb="FFFF9900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5" tint="0.59999389629810485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 applyFont="1" applyAlignment="1"/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4" fillId="3" borderId="0" xfId="0" applyFont="1" applyFill="1" applyAlignment="1">
      <alignment horizontal="left"/>
    </xf>
    <xf numFmtId="0" fontId="5" fillId="0" borderId="1" xfId="0" applyFont="1" applyBorder="1" applyAlignment="1"/>
    <xf numFmtId="0" fontId="3" fillId="0" borderId="1" xfId="0" applyFont="1" applyBorder="1" applyAlignment="1"/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0" fillId="5" borderId="0" xfId="0" applyFont="1" applyFill="1" applyAlignment="1"/>
    <xf numFmtId="0" fontId="10" fillId="4" borderId="0" xfId="0" applyFont="1" applyFill="1" applyAlignment="1"/>
    <xf numFmtId="0" fontId="10" fillId="6" borderId="0" xfId="0" applyFont="1" applyFill="1" applyAlignment="1"/>
    <xf numFmtId="0" fontId="10" fillId="7" borderId="0" xfId="0" applyFont="1" applyFill="1" applyAlignment="1"/>
    <xf numFmtId="0" fontId="9" fillId="0" borderId="1" xfId="0" applyFont="1" applyBorder="1" applyAlignment="1"/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9" fillId="0" borderId="1" xfId="0" applyFont="1" applyBorder="1"/>
    <xf numFmtId="0" fontId="13" fillId="0" borderId="0" xfId="0" applyFont="1" applyAlignment="1"/>
    <xf numFmtId="0" fontId="9" fillId="3" borderId="1" xfId="0" applyFont="1" applyFill="1" applyBorder="1" applyAlignment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/>
    <xf numFmtId="0" fontId="1" fillId="3" borderId="6" xfId="0" applyFont="1" applyFill="1" applyBorder="1" applyAlignment="1"/>
    <xf numFmtId="0" fontId="9" fillId="0" borderId="5" xfId="0" applyFont="1" applyBorder="1" applyAlignment="1"/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horizontal="left" vertical="top"/>
    </xf>
    <xf numFmtId="0" fontId="9" fillId="10" borderId="5" xfId="0" applyFont="1" applyFill="1" applyBorder="1" applyAlignment="1"/>
    <xf numFmtId="0" fontId="9" fillId="0" borderId="5" xfId="0" applyFont="1" applyBorder="1" applyAlignment="1">
      <alignment wrapText="1"/>
    </xf>
    <xf numFmtId="0" fontId="9" fillId="10" borderId="8" xfId="0" applyFont="1" applyFill="1" applyBorder="1" applyAlignment="1"/>
    <xf numFmtId="0" fontId="9" fillId="10" borderId="1" xfId="0" applyFont="1" applyFill="1" applyBorder="1" applyAlignment="1"/>
    <xf numFmtId="0" fontId="9" fillId="12" borderId="1" xfId="0" applyFont="1" applyFill="1" applyBorder="1" applyAlignment="1"/>
    <xf numFmtId="0" fontId="9" fillId="13" borderId="1" xfId="0" applyFont="1" applyFill="1" applyBorder="1" applyAlignment="1"/>
    <xf numFmtId="0" fontId="9" fillId="13" borderId="2" xfId="0" applyFont="1" applyFill="1" applyBorder="1" applyAlignment="1"/>
    <xf numFmtId="0" fontId="9" fillId="0" borderId="9" xfId="0" applyFont="1" applyBorder="1"/>
    <xf numFmtId="0" fontId="13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9" fillId="10" borderId="4" xfId="0" applyFont="1" applyFill="1" applyBorder="1" applyAlignment="1"/>
    <xf numFmtId="0" fontId="9" fillId="0" borderId="9" xfId="0" applyFont="1" applyBorder="1" applyAlignment="1"/>
    <xf numFmtId="0" fontId="14" fillId="0" borderId="1" xfId="0" applyFont="1" applyBorder="1" applyAlignment="1">
      <alignment shrinkToFit="1"/>
    </xf>
    <xf numFmtId="0" fontId="9" fillId="0" borderId="0" xfId="0" applyFont="1" applyAlignment="1">
      <alignment wrapText="1"/>
    </xf>
    <xf numFmtId="0" fontId="9" fillId="16" borderId="0" xfId="0" applyFont="1" applyFill="1" applyAlignment="1">
      <alignment wrapText="1"/>
    </xf>
    <xf numFmtId="0" fontId="9" fillId="16" borderId="1" xfId="0" applyFont="1" applyFill="1" applyBorder="1" applyAlignment="1"/>
    <xf numFmtId="0" fontId="9" fillId="15" borderId="1" xfId="0" applyFont="1" applyFill="1" applyBorder="1" applyAlignment="1"/>
    <xf numFmtId="49" fontId="15" fillId="0" borderId="1" xfId="0" applyNumberFormat="1" applyFont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1" fillId="13" borderId="1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15" borderId="1" xfId="0" applyFont="1" applyFill="1" applyBorder="1" applyAlignment="1">
      <alignment wrapText="1"/>
    </xf>
    <xf numFmtId="0" fontId="1" fillId="14" borderId="1" xfId="0" applyFont="1" applyFill="1" applyBorder="1" applyAlignment="1"/>
    <xf numFmtId="0" fontId="1" fillId="11" borderId="1" xfId="0" applyFont="1" applyFill="1" applyBorder="1" applyAlignment="1"/>
    <xf numFmtId="0" fontId="1" fillId="15" borderId="1" xfId="0" applyFont="1" applyFill="1" applyBorder="1" applyAlignment="1"/>
    <xf numFmtId="0" fontId="1" fillId="17" borderId="1" xfId="0" applyFont="1" applyFill="1" applyBorder="1" applyAlignment="1"/>
    <xf numFmtId="0" fontId="1" fillId="10" borderId="1" xfId="0" applyFont="1" applyFill="1" applyBorder="1" applyAlignment="1"/>
    <xf numFmtId="0" fontId="1" fillId="13" borderId="1" xfId="0" applyFont="1" applyFill="1" applyBorder="1" applyAlignment="1"/>
    <xf numFmtId="0" fontId="1" fillId="12" borderId="1" xfId="0" applyFont="1" applyFill="1" applyBorder="1" applyAlignment="1"/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3" borderId="6" xfId="0" applyFont="1" applyFill="1" applyBorder="1" applyAlignment="1"/>
    <xf numFmtId="0" fontId="9" fillId="0" borderId="6" xfId="0" applyFont="1" applyBorder="1" applyAlignment="1"/>
    <xf numFmtId="0" fontId="14" fillId="0" borderId="1" xfId="0" applyFont="1" applyBorder="1" applyAlignment="1">
      <alignment wrapText="1"/>
    </xf>
    <xf numFmtId="0" fontId="18" fillId="19" borderId="1" xfId="0" applyFont="1" applyFill="1" applyBorder="1" applyAlignment="1"/>
    <xf numFmtId="0" fontId="18" fillId="20" borderId="1" xfId="0" applyFont="1" applyFill="1" applyBorder="1" applyAlignment="1">
      <alignment vertical="top"/>
    </xf>
    <xf numFmtId="0" fontId="9" fillId="12" borderId="2" xfId="0" applyFont="1" applyFill="1" applyBorder="1" applyAlignment="1"/>
    <xf numFmtId="0" fontId="9" fillId="10" borderId="2" xfId="0" applyFont="1" applyFill="1" applyBorder="1" applyAlignment="1"/>
    <xf numFmtId="0" fontId="5" fillId="0" borderId="1" xfId="0" applyFont="1" applyBorder="1" applyAlignment="1">
      <alignment wrapText="1"/>
    </xf>
    <xf numFmtId="0" fontId="3" fillId="12" borderId="1" xfId="0" applyFont="1" applyFill="1" applyBorder="1" applyAlignment="1"/>
    <xf numFmtId="0" fontId="4" fillId="4" borderId="0" xfId="0" applyFont="1" applyFill="1" applyAlignment="1">
      <alignment horizontal="left" wrapText="1"/>
    </xf>
    <xf numFmtId="0" fontId="19" fillId="0" borderId="1" xfId="0" applyFont="1" applyBorder="1" applyAlignment="1">
      <alignment wrapText="1"/>
    </xf>
    <xf numFmtId="0" fontId="10" fillId="3" borderId="1" xfId="0" applyFont="1" applyFill="1" applyBorder="1" applyAlignment="1"/>
    <xf numFmtId="0" fontId="10" fillId="0" borderId="1" xfId="0" applyFont="1" applyBorder="1" applyAlignment="1"/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49" fontId="10" fillId="0" borderId="0" xfId="0" applyNumberFormat="1" applyFont="1" applyAlignment="1">
      <alignment horizontal="left" vertical="top" wrapText="1"/>
    </xf>
    <xf numFmtId="0" fontId="19" fillId="0" borderId="1" xfId="0" applyFont="1" applyBorder="1" applyAlignment="1"/>
    <xf numFmtId="0" fontId="10" fillId="0" borderId="1" xfId="0" applyFont="1" applyBorder="1"/>
    <xf numFmtId="0" fontId="11" fillId="0" borderId="0" xfId="0" applyFont="1" applyAlignment="1"/>
    <xf numFmtId="0" fontId="17" fillId="0" borderId="1" xfId="0" applyFont="1" applyBorder="1" applyAlignment="1">
      <alignment wrapText="1"/>
    </xf>
    <xf numFmtId="0" fontId="10" fillId="15" borderId="1" xfId="0" applyFont="1" applyFill="1" applyBorder="1" applyAlignment="1"/>
    <xf numFmtId="0" fontId="10" fillId="10" borderId="1" xfId="0" applyFont="1" applyFill="1" applyBorder="1" applyAlignment="1"/>
    <xf numFmtId="0" fontId="11" fillId="21" borderId="0" xfId="0" applyFont="1" applyFill="1" applyAlignment="1">
      <alignment horizontal="left"/>
    </xf>
    <xf numFmtId="0" fontId="10" fillId="11" borderId="1" xfId="0" applyFont="1" applyFill="1" applyBorder="1" applyAlignment="1"/>
    <xf numFmtId="0" fontId="10" fillId="12" borderId="1" xfId="0" applyFont="1" applyFill="1" applyBorder="1" applyAlignment="1"/>
    <xf numFmtId="0" fontId="11" fillId="22" borderId="0" xfId="0" applyFont="1" applyFill="1" applyAlignment="1">
      <alignment horizontal="left"/>
    </xf>
    <xf numFmtId="0" fontId="23" fillId="0" borderId="1" xfId="1" applyFont="1" applyBorder="1" applyAlignment="1" applyProtection="1">
      <alignment vertical="top" wrapText="1"/>
    </xf>
    <xf numFmtId="0" fontId="23" fillId="0" borderId="0" xfId="1" applyFont="1" applyAlignment="1" applyProtection="1">
      <alignment vertical="top" wrapText="1"/>
    </xf>
    <xf numFmtId="0" fontId="24" fillId="0" borderId="1" xfId="1" applyFont="1" applyBorder="1" applyAlignment="1" applyProtection="1">
      <alignment vertical="top" wrapText="1"/>
    </xf>
    <xf numFmtId="0" fontId="19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3" fillId="0" borderId="0" xfId="1" applyFont="1" applyAlignment="1" applyProtection="1">
      <alignment wrapText="1"/>
    </xf>
    <xf numFmtId="0" fontId="11" fillId="0" borderId="1" xfId="0" applyFont="1" applyBorder="1" applyAlignment="1">
      <alignment wrapText="1"/>
    </xf>
    <xf numFmtId="0" fontId="23" fillId="0" borderId="1" xfId="1" applyFont="1" applyBorder="1" applyAlignment="1" applyProtection="1">
      <alignment wrapText="1"/>
    </xf>
    <xf numFmtId="2" fontId="23" fillId="0" borderId="1" xfId="1" applyNumberFormat="1" applyFont="1" applyBorder="1" applyAlignment="1" applyProtection="1">
      <alignment wrapText="1"/>
    </xf>
    <xf numFmtId="0" fontId="1" fillId="11" borderId="1" xfId="0" applyFont="1" applyFill="1" applyBorder="1" applyAlignment="1">
      <alignment vertical="top"/>
    </xf>
    <xf numFmtId="0" fontId="1" fillId="11" borderId="1" xfId="0" applyFont="1" applyFill="1" applyBorder="1" applyAlignment="1">
      <alignment vertical="top" wrapText="1"/>
    </xf>
    <xf numFmtId="0" fontId="3" fillId="13" borderId="1" xfId="0" applyFont="1" applyFill="1" applyBorder="1" applyAlignment="1"/>
    <xf numFmtId="0" fontId="1" fillId="13" borderId="1" xfId="0" applyFont="1" applyFill="1" applyBorder="1" applyAlignment="1">
      <alignment vertical="top" wrapText="1"/>
    </xf>
    <xf numFmtId="49" fontId="16" fillId="18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textRotation="90"/>
    </xf>
    <xf numFmtId="0" fontId="0" fillId="0" borderId="0" xfId="0" applyFont="1" applyAlignment="1"/>
    <xf numFmtId="0" fontId="1" fillId="0" borderId="2" xfId="0" applyFont="1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1" fillId="0" borderId="2" xfId="0" applyFont="1" applyBorder="1" applyAlignment="1"/>
    <xf numFmtId="0" fontId="12" fillId="9" borderId="0" xfId="0" applyFont="1" applyFill="1" applyAlignment="1"/>
    <xf numFmtId="0" fontId="0" fillId="9" borderId="0" xfId="0" applyFont="1" applyFill="1" applyAlignment="1"/>
    <xf numFmtId="0" fontId="9" fillId="0" borderId="2" xfId="0" applyFont="1" applyBorder="1" applyAlignment="1"/>
    <xf numFmtId="0" fontId="14" fillId="0" borderId="3" xfId="0" applyFont="1" applyBorder="1"/>
    <xf numFmtId="0" fontId="14" fillId="0" borderId="0" xfId="0" applyFont="1" applyBorder="1"/>
    <xf numFmtId="0" fontId="14" fillId="0" borderId="4" xfId="0" applyFont="1" applyBorder="1"/>
    <xf numFmtId="0" fontId="1" fillId="2" borderId="0" xfId="0" applyFont="1" applyFill="1" applyAlignment="1">
      <alignment textRotation="90"/>
    </xf>
    <xf numFmtId="0" fontId="14" fillId="0" borderId="10" xfId="0" applyFont="1" applyBorder="1"/>
    <xf numFmtId="0" fontId="14" fillId="0" borderId="7" xfId="0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1" fillId="8" borderId="2" xfId="0" applyFont="1" applyFill="1" applyBorder="1" applyAlignment="1">
      <alignment horizontal="center" wrapText="1"/>
    </xf>
    <xf numFmtId="0" fontId="22" fillId="8" borderId="3" xfId="0" applyFont="1" applyFill="1" applyBorder="1" applyAlignment="1">
      <alignment horizontal="center" wrapText="1"/>
    </xf>
    <xf numFmtId="0" fontId="22" fillId="8" borderId="4" xfId="0" applyFont="1" applyFill="1" applyBorder="1" applyAlignment="1">
      <alignment horizontal="center" wrapText="1"/>
    </xf>
    <xf numFmtId="0" fontId="20" fillId="8" borderId="3" xfId="0" applyFont="1" applyFill="1" applyBorder="1" applyAlignment="1">
      <alignment horizontal="center" wrapText="1"/>
    </xf>
    <xf numFmtId="0" fontId="11" fillId="8" borderId="3" xfId="0" applyFont="1" applyFill="1" applyBorder="1" applyAlignment="1">
      <alignment horizontal="center" wrapText="1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17" fillId="0" borderId="3" xfId="0" applyFont="1" applyBorder="1"/>
    <xf numFmtId="0" fontId="17" fillId="0" borderId="4" xfId="0" applyFont="1" applyBorder="1"/>
    <xf numFmtId="0" fontId="20" fillId="8" borderId="3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kOIwEICaDPM%22;%22&#1057;&#1082;&#1072;&#1081;&#1087;%20(&#1074;&#1077;&#1089;&#1100;%20&#1082;&#1083;&#1072;&#1089;&#1089;).&#1042;%20&#1089;&#1083;&#1091;&#1095;&#1072;&#1077;%20&#1086;&#1090;&#1089;&#1091;&#1090;&#1089;&#1090;&#1074;&#1080;&#1103;%20&#1089;&#1074;&#1103;&#1079;&#1080;:&#1055;&#1086;&#1089;&#1084;&#1086;&#1090;&#1088;&#1077;&#1090;&#1100;%20&#1074;&#1080;&#1076;&#1077;&#1086;&#1091;&#1088;&#1086;&#1082;&#1055;&#1088;&#1080;%20&#1086;&#1090;&#1089;&#1091;&#1090;&#1089;&#1090;&#1074;&#1080;&#1080;%20&#1090;&#1077;&#1093;&#1085;&#1080;&#1095;&#1077;&#1089;&#1082;&#1086;&#1081;%20&#1074;&#1086;&#1079;&#1084;&#1086;&#1078;&#1085;&#1086;&#1089;&#1090;&#1080;:%20&#1087;&#1086;&#1088;&#1072;&#1073;&#1086;&#1090;&#1072;&#1090;&#1100;%20&#1089;%20&#1091;&#1095;&#1077;&#1073;&#1085;&#1080;&#1082;&#1086;&#1084;:%20&#1089;&#1090;&#1088;.%20144-149%20&#1087;&#1088;&#1086;&#1095;&#1080;&#1090;&#1072;&#1090;&#1100;.%20&#1042;&#1086;&#1087;&#1088;&#1086;&#1089;&#1099;%20&#1085;&#1072;%20&#1089;&#1090;&#1088;.149%201-2%22)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yandex.ru/video/preview/%20%22&#1057;&#1082;&#1072;&#1081;&#1087;%20(&#1074;&#1077;&#1089;&#1100;%20&#1082;&#1083;&#1072;&#1089;&#1089;).%20&#1042;%20&#1089;&#1083;&#1091;&#1095;&#1072;&#1077;%20&#1086;&#1090;&#1089;&#1091;&#1090;&#1089;&#1090;&#1074;&#1080;&#1103;%20&#1089;&#1074;&#1103;&#1079;&#1080;:%20&#1055;&#1086;&#1089;&#1084;&#1086;&#1090;&#1088;&#1077;&#1090;&#1100;%20&#1074;&#1080;&#1076;&#1077;&#1086;&#1091;&#1088;&#1086;&#1082;%20&#1080;%20&#1074;&#1099;&#1087;&#1086;&#1083;&#1085;&#1080;&#1090;&#1100;%20&#1079;&#1072;&#1076;&#1072;&#1085;&#1080;&#1103;.%20&#1055;&#1088;&#1080;%20&#1086;&#1090;&#1089;&#1091;&#1090;&#1089;&#1090;&#1074;&#1080;&#1080;%20&#1090;&#1077;&#1093;&#1085;&#1080;&#1095;&#1077;&#1089;&#1082;&#1086;&#1081;%20&#1074;&#1086;&#1079;&#1084;&#1086;&#1078;&#1085;&#1086;&#1089;&#1090;&#1080;:%20&#1087;&#1086;&#1088;&#1072;&#1073;&#1086;&#1090;&#1072;&#1090;&#1100;%20&#1089;%20&#1091;&#1095;&#1077;&#1073;&#1085;&#1080;&#1082;&#1086;&#1084;:%20&#1089;&#1090;&#1088;.%20149%20&#1074;&#1086;&#1087;&#1088;&#1086;&#1089;&#1099;%203-4%22)" TargetMode="External"/><Relationship Id="rId1" Type="http://schemas.openxmlformats.org/officeDocument/2006/relationships/hyperlink" Target="https://yandex.ru/video/preview/&#1057;&#1082;&#1072;&#1081;&#1087;%20(&#1074;&#1077;&#1089;&#1100;%20&#1082;&#1083;&#1072;&#1089;&#1089;).%20&#1042;%20&#1089;&#1083;&#1091;&#1095;&#1072;&#1077;%20&#1086;&#1090;&#1089;&#1091;&#1090;&#1089;&#1090;&#1074;&#1080;&#1103;%20&#1089;&#1074;&#1103;&#1079;&#1080;:%20%20&#1055;&#1088;&#1080;%20&#1086;&#1090;&#1089;&#1091;&#1090;&#1089;&#1090;&#1074;&#1080;&#1080;%20&#1090;&#1077;&#1093;&#1085;&#1080;&#1095;&#1077;&#1089;&#1082;&#1086;&#1081;%20&#1074;&#1086;&#1079;&#1084;&#1086;&#1078;&#1085;&#1086;&#1089;&#1090;&#1080;:%20&#1087;&#1086;&#1088;&#1072;&#1073;&#1086;&#1090;&#1072;&#1090;&#1100;%20&#1089;%20&#1091;&#1095;&#1077;&#1073;&#1085;&#1080;&#1082;&#1086;&#1084;:%20&#1089;.%20142%20&#1079;&#1072;&#1076;&#1072;&#1085;&#1080;&#1103;%20&#1080;%20&#1074;&#1086;&#1087;&#1088;&#1086;&#1089;&#1099;%20&#1085;&#1072;%20&#1087;&#1086;&#1074;&#1090;&#1086;&#1088;&#1077;&#1085;&#1080;&#1077;%2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5"/>
  <sheetViews>
    <sheetView workbookViewId="0">
      <selection sqref="A1:E3"/>
    </sheetView>
  </sheetViews>
  <sheetFormatPr defaultColWidth="14.42578125" defaultRowHeight="15.75" customHeight="1" x14ac:dyDescent="0.2"/>
  <cols>
    <col min="1" max="1" width="3.7109375" customWidth="1"/>
    <col min="2" max="2" width="3.5703125" customWidth="1"/>
    <col min="3" max="3" width="11.28515625" customWidth="1"/>
    <col min="4" max="4" width="19" customWidth="1"/>
    <col min="5" max="5" width="16.5703125" customWidth="1"/>
    <col min="6" max="6" width="16.85546875" customWidth="1"/>
    <col min="7" max="7" width="45.28515625" customWidth="1"/>
    <col min="8" max="8" width="44" customWidth="1"/>
  </cols>
  <sheetData>
    <row r="1" spans="1:8" ht="15.75" customHeight="1" x14ac:dyDescent="0.2">
      <c r="A1" s="23"/>
      <c r="B1" s="24" t="s">
        <v>451</v>
      </c>
      <c r="C1" s="24"/>
      <c r="D1" s="24"/>
    </row>
    <row r="2" spans="1:8" ht="15.75" customHeight="1" x14ac:dyDescent="0.2">
      <c r="A2" s="25"/>
      <c r="B2" s="24" t="s">
        <v>452</v>
      </c>
      <c r="C2" s="24"/>
      <c r="D2" s="24"/>
    </row>
    <row r="3" spans="1:8" ht="15.75" customHeight="1" x14ac:dyDescent="0.2">
      <c r="A3" s="26"/>
      <c r="B3" s="24" t="s">
        <v>453</v>
      </c>
      <c r="C3" s="24"/>
      <c r="D3" s="24"/>
    </row>
    <row r="4" spans="1:8" ht="1.5" customHeight="1" x14ac:dyDescent="0.2"/>
    <row r="5" spans="1:8" ht="15.75" hidden="1" customHeight="1" x14ac:dyDescent="0.2"/>
    <row r="6" spans="1:8" ht="15.75" hidden="1" customHeight="1" x14ac:dyDescent="0.2"/>
    <row r="7" spans="1:8" ht="31.5" customHeight="1" x14ac:dyDescent="0.35">
      <c r="A7" s="111" t="s">
        <v>460</v>
      </c>
      <c r="B7" s="111"/>
      <c r="C7" s="111"/>
      <c r="D7" s="111"/>
      <c r="E7" s="111"/>
      <c r="F7" s="111"/>
      <c r="G7" s="111"/>
      <c r="H7" s="111"/>
    </row>
    <row r="9" spans="1:8" ht="12.75" x14ac:dyDescent="0.2">
      <c r="A9" s="112">
        <v>43934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7</v>
      </c>
      <c r="H9" s="1" t="s">
        <v>9</v>
      </c>
    </row>
    <row r="10" spans="1:8" ht="37.5" customHeight="1" x14ac:dyDescent="0.2">
      <c r="A10" s="113"/>
      <c r="B10" s="2" t="s">
        <v>8</v>
      </c>
      <c r="C10" s="2" t="s">
        <v>10</v>
      </c>
      <c r="D10" s="4" t="s">
        <v>11</v>
      </c>
      <c r="E10" s="60" t="s">
        <v>35</v>
      </c>
      <c r="F10" s="6" t="s">
        <v>37</v>
      </c>
      <c r="G10" s="4" t="s">
        <v>41</v>
      </c>
      <c r="H10" s="7"/>
    </row>
    <row r="11" spans="1:8" ht="63.75" x14ac:dyDescent="0.2">
      <c r="A11" s="113"/>
      <c r="B11" s="4" t="s">
        <v>19</v>
      </c>
      <c r="C11" s="4" t="s">
        <v>21</v>
      </c>
      <c r="D11" s="61" t="s">
        <v>43</v>
      </c>
      <c r="E11" s="60" t="s">
        <v>45</v>
      </c>
      <c r="F11" s="4" t="s">
        <v>47</v>
      </c>
      <c r="G11" s="4" t="s">
        <v>51</v>
      </c>
      <c r="H11" s="4"/>
    </row>
    <row r="12" spans="1:8" ht="76.5" x14ac:dyDescent="0.2">
      <c r="A12" s="113"/>
      <c r="B12" s="4" t="s">
        <v>27</v>
      </c>
      <c r="C12" s="4" t="s">
        <v>28</v>
      </c>
      <c r="D12" s="6" t="s">
        <v>11</v>
      </c>
      <c r="E12" s="60" t="s">
        <v>23</v>
      </c>
      <c r="F12" s="4" t="s">
        <v>54</v>
      </c>
      <c r="G12" s="4" t="s">
        <v>61</v>
      </c>
      <c r="H12" s="4"/>
    </row>
    <row r="13" spans="1:8" ht="12.75" x14ac:dyDescent="0.2">
      <c r="A13" s="113"/>
      <c r="B13" s="114" t="s">
        <v>40</v>
      </c>
      <c r="C13" s="115"/>
      <c r="D13" s="115"/>
      <c r="E13" s="115"/>
      <c r="F13" s="115"/>
      <c r="G13" s="115"/>
      <c r="H13" s="116"/>
    </row>
    <row r="14" spans="1:8" ht="127.5" x14ac:dyDescent="0.2">
      <c r="A14" s="113"/>
      <c r="B14" s="4" t="s">
        <v>42</v>
      </c>
      <c r="C14" s="4" t="s">
        <v>44</v>
      </c>
      <c r="D14" s="4" t="s">
        <v>12</v>
      </c>
      <c r="E14" s="58" t="s">
        <v>65</v>
      </c>
      <c r="F14" s="4" t="s">
        <v>66</v>
      </c>
      <c r="G14" s="4" t="s">
        <v>67</v>
      </c>
      <c r="H14" s="8"/>
    </row>
    <row r="15" spans="1:8" ht="76.5" x14ac:dyDescent="0.2">
      <c r="A15" s="113"/>
      <c r="B15" s="4" t="s">
        <v>56</v>
      </c>
      <c r="C15" s="4" t="s">
        <v>57</v>
      </c>
      <c r="D15" s="4" t="s">
        <v>11</v>
      </c>
      <c r="E15" s="58" t="s">
        <v>52</v>
      </c>
      <c r="F15" s="4" t="s">
        <v>68</v>
      </c>
      <c r="G15" s="4" t="s">
        <v>69</v>
      </c>
      <c r="H15" s="4"/>
    </row>
    <row r="16" spans="1:8" ht="12" customHeight="1" x14ac:dyDescent="0.2">
      <c r="A16" s="113"/>
      <c r="B16" s="4" t="s">
        <v>63</v>
      </c>
      <c r="C16" s="4" t="s">
        <v>64</v>
      </c>
      <c r="D16" s="8"/>
      <c r="E16" s="8"/>
      <c r="F16" s="8"/>
      <c r="G16" s="8"/>
      <c r="H16" s="8"/>
    </row>
    <row r="17" spans="1:8" ht="12.75" hidden="1" x14ac:dyDescent="0.2">
      <c r="A17" s="5"/>
      <c r="B17" s="9"/>
      <c r="C17" s="9"/>
      <c r="D17" s="9"/>
      <c r="E17" s="9"/>
      <c r="F17" s="9"/>
      <c r="G17" s="9"/>
      <c r="H17" s="9"/>
    </row>
    <row r="18" spans="1:8" ht="18.75" customHeight="1" x14ac:dyDescent="0.2">
      <c r="A18" s="112">
        <v>43935</v>
      </c>
      <c r="B18" s="10" t="s">
        <v>0</v>
      </c>
      <c r="C18" s="10" t="s">
        <v>1</v>
      </c>
      <c r="D18" s="10" t="s">
        <v>2</v>
      </c>
      <c r="E18" s="10" t="s">
        <v>3</v>
      </c>
      <c r="F18" s="10" t="s">
        <v>4</v>
      </c>
      <c r="G18" s="10" t="s">
        <v>7</v>
      </c>
      <c r="H18" s="11" t="s">
        <v>9</v>
      </c>
    </row>
    <row r="19" spans="1:8" ht="76.5" x14ac:dyDescent="0.2">
      <c r="A19" s="113"/>
      <c r="B19" s="4" t="s">
        <v>8</v>
      </c>
      <c r="C19" s="4" t="s">
        <v>10</v>
      </c>
      <c r="D19" s="4" t="s">
        <v>11</v>
      </c>
      <c r="E19" s="60" t="s">
        <v>23</v>
      </c>
      <c r="F19" s="4" t="s">
        <v>87</v>
      </c>
      <c r="G19" s="4" t="s">
        <v>88</v>
      </c>
      <c r="H19" s="4"/>
    </row>
    <row r="20" spans="1:8" ht="38.25" x14ac:dyDescent="0.2">
      <c r="A20" s="113"/>
      <c r="B20" s="4" t="s">
        <v>19</v>
      </c>
      <c r="C20" s="4" t="s">
        <v>21</v>
      </c>
      <c r="D20" s="61" t="s">
        <v>457</v>
      </c>
      <c r="E20" s="58" t="s">
        <v>89</v>
      </c>
      <c r="F20" s="4" t="s">
        <v>90</v>
      </c>
      <c r="G20" s="4" t="s">
        <v>91</v>
      </c>
      <c r="H20" s="7"/>
    </row>
    <row r="21" spans="1:8" ht="76.5" x14ac:dyDescent="0.2">
      <c r="A21" s="113"/>
      <c r="B21" s="4" t="s">
        <v>27</v>
      </c>
      <c r="C21" s="4" t="s">
        <v>28</v>
      </c>
      <c r="D21" s="6" t="s">
        <v>11</v>
      </c>
      <c r="E21" s="60" t="s">
        <v>13</v>
      </c>
      <c r="F21" s="4" t="s">
        <v>94</v>
      </c>
      <c r="G21" s="4" t="s">
        <v>95</v>
      </c>
      <c r="H21" s="4"/>
    </row>
    <row r="22" spans="1:8" ht="12.75" x14ac:dyDescent="0.2">
      <c r="A22" s="113"/>
      <c r="B22" s="114" t="s">
        <v>40</v>
      </c>
      <c r="C22" s="115"/>
      <c r="D22" s="115"/>
      <c r="E22" s="115"/>
      <c r="F22" s="115"/>
      <c r="G22" s="115"/>
      <c r="H22" s="116"/>
    </row>
    <row r="23" spans="1:8" ht="25.5" x14ac:dyDescent="0.2">
      <c r="A23" s="113"/>
      <c r="B23" s="4" t="s">
        <v>42</v>
      </c>
      <c r="C23" s="4" t="s">
        <v>44</v>
      </c>
      <c r="D23" s="61" t="s">
        <v>459</v>
      </c>
      <c r="E23" s="62" t="s">
        <v>105</v>
      </c>
      <c r="F23" s="8"/>
      <c r="G23" s="4" t="s">
        <v>106</v>
      </c>
      <c r="H23" s="8"/>
    </row>
    <row r="24" spans="1:8" ht="63.75" x14ac:dyDescent="0.2">
      <c r="A24" s="113"/>
      <c r="B24" s="4" t="s">
        <v>56</v>
      </c>
      <c r="C24" s="4" t="s">
        <v>57</v>
      </c>
      <c r="D24" s="4" t="s">
        <v>11</v>
      </c>
      <c r="E24" s="60" t="s">
        <v>45</v>
      </c>
      <c r="F24" s="4" t="s">
        <v>111</v>
      </c>
      <c r="G24" s="4" t="s">
        <v>112</v>
      </c>
      <c r="H24" s="4"/>
    </row>
    <row r="25" spans="1:8" ht="12.75" x14ac:dyDescent="0.2">
      <c r="A25" s="113"/>
      <c r="B25" s="4">
        <v>4</v>
      </c>
      <c r="C25" s="4" t="s">
        <v>64</v>
      </c>
      <c r="D25" s="8"/>
      <c r="E25" s="8"/>
      <c r="F25" s="8"/>
      <c r="G25" s="8"/>
      <c r="H25" s="8"/>
    </row>
    <row r="26" spans="1:8" ht="12.75" x14ac:dyDescent="0.2">
      <c r="A26" s="112">
        <v>43936</v>
      </c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7</v>
      </c>
      <c r="H26" s="11" t="s">
        <v>9</v>
      </c>
    </row>
    <row r="27" spans="1:8" ht="12.75" x14ac:dyDescent="0.2">
      <c r="A27" s="113"/>
      <c r="B27" s="2" t="s">
        <v>8</v>
      </c>
      <c r="C27" s="2" t="s">
        <v>10</v>
      </c>
      <c r="D27" s="3"/>
      <c r="E27" s="65" t="s">
        <v>121</v>
      </c>
      <c r="F27" s="3"/>
      <c r="G27" s="3"/>
      <c r="H27" s="3"/>
    </row>
    <row r="28" spans="1:8" ht="63.75" x14ac:dyDescent="0.2">
      <c r="A28" s="113"/>
      <c r="B28" s="2" t="s">
        <v>19</v>
      </c>
      <c r="C28" s="2" t="s">
        <v>21</v>
      </c>
      <c r="D28" s="2" t="s">
        <v>11</v>
      </c>
      <c r="E28" s="67" t="s">
        <v>35</v>
      </c>
      <c r="F28" s="2" t="s">
        <v>123</v>
      </c>
      <c r="G28" s="8" t="s">
        <v>124</v>
      </c>
      <c r="H28" s="2"/>
    </row>
    <row r="29" spans="1:8" ht="127.5" x14ac:dyDescent="0.2">
      <c r="A29" s="113"/>
      <c r="B29" s="2" t="s">
        <v>27</v>
      </c>
      <c r="C29" s="2" t="s">
        <v>28</v>
      </c>
      <c r="D29" s="2" t="s">
        <v>12</v>
      </c>
      <c r="E29" s="69" t="s">
        <v>65</v>
      </c>
      <c r="F29" s="8" t="s">
        <v>125</v>
      </c>
      <c r="G29" s="8" t="s">
        <v>126</v>
      </c>
      <c r="H29" s="3"/>
    </row>
    <row r="30" spans="1:8" ht="12.75" x14ac:dyDescent="0.2">
      <c r="A30" s="113"/>
      <c r="B30" s="117" t="s">
        <v>40</v>
      </c>
      <c r="C30" s="115"/>
      <c r="D30" s="115"/>
      <c r="E30" s="115"/>
      <c r="F30" s="115"/>
      <c r="G30" s="115"/>
      <c r="H30" s="116"/>
    </row>
    <row r="31" spans="1:8" ht="63.75" x14ac:dyDescent="0.2">
      <c r="A31" s="113"/>
      <c r="B31" s="2" t="s">
        <v>42</v>
      </c>
      <c r="C31" s="2" t="s">
        <v>44</v>
      </c>
      <c r="D31" s="2" t="s">
        <v>131</v>
      </c>
      <c r="E31" s="60" t="s">
        <v>45</v>
      </c>
      <c r="F31" s="8" t="s">
        <v>134</v>
      </c>
      <c r="G31" s="8" t="s">
        <v>135</v>
      </c>
      <c r="H31" s="2"/>
    </row>
    <row r="32" spans="1:8" ht="76.5" x14ac:dyDescent="0.2">
      <c r="A32" s="113"/>
      <c r="B32" s="2" t="s">
        <v>56</v>
      </c>
      <c r="C32" s="2" t="s">
        <v>57</v>
      </c>
      <c r="D32" s="2" t="s">
        <v>131</v>
      </c>
      <c r="E32" s="67" t="s">
        <v>52</v>
      </c>
      <c r="F32" s="2" t="s">
        <v>142</v>
      </c>
      <c r="G32" s="8" t="s">
        <v>143</v>
      </c>
      <c r="H32" s="2"/>
    </row>
    <row r="33" spans="1:8" ht="12.75" x14ac:dyDescent="0.2">
      <c r="A33" s="112">
        <v>43937</v>
      </c>
      <c r="B33" s="1" t="s">
        <v>0</v>
      </c>
      <c r="C33" s="1" t="s">
        <v>1</v>
      </c>
      <c r="D33" s="1" t="s">
        <v>2</v>
      </c>
      <c r="E33" s="1" t="s">
        <v>3</v>
      </c>
      <c r="F33" s="1" t="s">
        <v>4</v>
      </c>
      <c r="G33" s="1" t="s">
        <v>7</v>
      </c>
      <c r="H33" s="11" t="s">
        <v>9</v>
      </c>
    </row>
    <row r="34" spans="1:8" ht="63.75" x14ac:dyDescent="0.2">
      <c r="A34" s="113"/>
      <c r="B34" s="4" t="s">
        <v>8</v>
      </c>
      <c r="C34" s="4" t="s">
        <v>10</v>
      </c>
      <c r="D34" s="4" t="s">
        <v>11</v>
      </c>
      <c r="E34" s="60" t="s">
        <v>35</v>
      </c>
      <c r="F34" s="4" t="s">
        <v>92</v>
      </c>
      <c r="G34" s="4" t="s">
        <v>150</v>
      </c>
      <c r="H34" s="4"/>
    </row>
    <row r="35" spans="1:8" ht="25.5" x14ac:dyDescent="0.2">
      <c r="A35" s="113"/>
      <c r="B35" s="4" t="s">
        <v>19</v>
      </c>
      <c r="C35" s="4" t="s">
        <v>21</v>
      </c>
      <c r="D35" s="61" t="s">
        <v>459</v>
      </c>
      <c r="E35" s="62" t="s">
        <v>105</v>
      </c>
      <c r="F35" s="4" t="s">
        <v>151</v>
      </c>
      <c r="G35" s="4" t="s">
        <v>152</v>
      </c>
      <c r="H35" s="4"/>
    </row>
    <row r="36" spans="1:8" ht="76.5" x14ac:dyDescent="0.2">
      <c r="A36" s="113"/>
      <c r="B36" s="4" t="s">
        <v>27</v>
      </c>
      <c r="C36" s="4" t="s">
        <v>28</v>
      </c>
      <c r="D36" s="4" t="s">
        <v>153</v>
      </c>
      <c r="E36" s="60" t="s">
        <v>45</v>
      </c>
      <c r="F36" s="4" t="s">
        <v>154</v>
      </c>
      <c r="G36" s="4" t="s">
        <v>155</v>
      </c>
      <c r="H36" s="4"/>
    </row>
    <row r="37" spans="1:8" ht="12.75" x14ac:dyDescent="0.2">
      <c r="A37" s="113"/>
      <c r="B37" s="114" t="s">
        <v>156</v>
      </c>
      <c r="C37" s="115"/>
      <c r="D37" s="115"/>
      <c r="E37" s="115"/>
      <c r="F37" s="115"/>
      <c r="G37" s="115"/>
      <c r="H37" s="116"/>
    </row>
    <row r="38" spans="1:8" ht="76.5" x14ac:dyDescent="0.2">
      <c r="A38" s="113"/>
      <c r="B38" s="4" t="s">
        <v>42</v>
      </c>
      <c r="C38" s="4" t="s">
        <v>44</v>
      </c>
      <c r="D38" s="4" t="s">
        <v>11</v>
      </c>
      <c r="E38" s="60" t="s">
        <v>23</v>
      </c>
      <c r="F38" s="4" t="s">
        <v>157</v>
      </c>
      <c r="G38" s="4" t="s">
        <v>158</v>
      </c>
      <c r="H38" s="4"/>
    </row>
    <row r="39" spans="1:8" ht="12.75" x14ac:dyDescent="0.2">
      <c r="B39" s="9"/>
      <c r="C39" s="9"/>
      <c r="D39" s="9"/>
      <c r="E39" s="9"/>
      <c r="F39" s="9"/>
      <c r="G39" s="9"/>
      <c r="H39" s="9"/>
    </row>
    <row r="40" spans="1:8" ht="18.75" customHeight="1" x14ac:dyDescent="0.2">
      <c r="A40" s="112">
        <v>43938</v>
      </c>
      <c r="B40" s="10" t="s">
        <v>0</v>
      </c>
      <c r="C40" s="10" t="s">
        <v>1</v>
      </c>
      <c r="D40" s="10" t="s">
        <v>2</v>
      </c>
      <c r="E40" s="10" t="s">
        <v>3</v>
      </c>
      <c r="F40" s="10" t="s">
        <v>4</v>
      </c>
      <c r="G40" s="10" t="s">
        <v>7</v>
      </c>
      <c r="H40" s="11" t="s">
        <v>9</v>
      </c>
    </row>
    <row r="41" spans="1:8" ht="76.5" x14ac:dyDescent="0.2">
      <c r="A41" s="113"/>
      <c r="B41" s="4" t="s">
        <v>8</v>
      </c>
      <c r="C41" s="4" t="s">
        <v>10</v>
      </c>
      <c r="D41" s="4" t="s">
        <v>11</v>
      </c>
      <c r="E41" s="60" t="s">
        <v>23</v>
      </c>
      <c r="F41" s="4" t="s">
        <v>174</v>
      </c>
      <c r="G41" s="4" t="s">
        <v>175</v>
      </c>
      <c r="H41" s="4"/>
    </row>
    <row r="42" spans="1:8" ht="63.75" x14ac:dyDescent="0.2">
      <c r="A42" s="113"/>
      <c r="B42" s="4" t="s">
        <v>19</v>
      </c>
      <c r="C42" s="4" t="s">
        <v>21</v>
      </c>
      <c r="D42" s="4" t="s">
        <v>11</v>
      </c>
      <c r="E42" s="60" t="s">
        <v>35</v>
      </c>
      <c r="F42" s="4" t="s">
        <v>167</v>
      </c>
      <c r="G42" s="4" t="s">
        <v>178</v>
      </c>
      <c r="H42" s="4"/>
    </row>
    <row r="43" spans="1:8" ht="51" x14ac:dyDescent="0.2">
      <c r="A43" s="113"/>
      <c r="B43" s="4" t="s">
        <v>27</v>
      </c>
      <c r="C43" s="4" t="s">
        <v>28</v>
      </c>
      <c r="D43" s="61" t="s">
        <v>461</v>
      </c>
      <c r="E43" s="62" t="s">
        <v>58</v>
      </c>
      <c r="F43" s="4" t="s">
        <v>179</v>
      </c>
      <c r="G43" s="4" t="s">
        <v>180</v>
      </c>
      <c r="H43" s="4"/>
    </row>
    <row r="44" spans="1:8" ht="12.75" x14ac:dyDescent="0.2">
      <c r="A44" s="113"/>
      <c r="B44" s="114" t="s">
        <v>40</v>
      </c>
      <c r="C44" s="115"/>
      <c r="D44" s="115"/>
      <c r="E44" s="115"/>
      <c r="F44" s="115"/>
      <c r="G44" s="115"/>
      <c r="H44" s="116"/>
    </row>
    <row r="45" spans="1:8" ht="127.5" x14ac:dyDescent="0.2">
      <c r="A45" s="113"/>
      <c r="B45" s="4" t="s">
        <v>42</v>
      </c>
      <c r="C45" s="4" t="s">
        <v>44</v>
      </c>
      <c r="D45" s="4" t="s">
        <v>12</v>
      </c>
      <c r="E45" s="59" t="s">
        <v>65</v>
      </c>
      <c r="F45" s="4" t="s">
        <v>171</v>
      </c>
      <c r="G45" s="4" t="s">
        <v>181</v>
      </c>
      <c r="H45" s="8"/>
    </row>
  </sheetData>
  <mergeCells count="11">
    <mergeCell ref="A7:H7"/>
    <mergeCell ref="A33:A38"/>
    <mergeCell ref="A40:A45"/>
    <mergeCell ref="A9:A16"/>
    <mergeCell ref="B13:H13"/>
    <mergeCell ref="A18:A25"/>
    <mergeCell ref="B22:H22"/>
    <mergeCell ref="A26:A32"/>
    <mergeCell ref="B30:H30"/>
    <mergeCell ref="B37:H37"/>
    <mergeCell ref="B44:H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49"/>
  <sheetViews>
    <sheetView workbookViewId="0">
      <selection activeCell="A7" sqref="A7:H7"/>
    </sheetView>
  </sheetViews>
  <sheetFormatPr defaultColWidth="14.42578125" defaultRowHeight="15.75" customHeight="1" x14ac:dyDescent="0.2"/>
  <cols>
    <col min="1" max="1" width="3" customWidth="1"/>
    <col min="2" max="2" width="3.42578125" customWidth="1"/>
    <col min="4" max="4" width="19.42578125" customWidth="1"/>
    <col min="5" max="5" width="26.7109375" customWidth="1"/>
    <col min="6" max="6" width="29.28515625" customWidth="1"/>
    <col min="7" max="7" width="23.28515625" customWidth="1"/>
    <col min="8" max="8" width="40.28515625" customWidth="1"/>
  </cols>
  <sheetData>
    <row r="1" spans="1:27" ht="15.75" customHeight="1" x14ac:dyDescent="0.2">
      <c r="A1" s="23"/>
      <c r="B1" s="24" t="s">
        <v>451</v>
      </c>
      <c r="C1" s="24"/>
      <c r="D1" s="24"/>
    </row>
    <row r="2" spans="1:27" ht="15.75" customHeight="1" x14ac:dyDescent="0.2">
      <c r="A2" s="25"/>
      <c r="B2" s="24" t="s">
        <v>452</v>
      </c>
      <c r="C2" s="24"/>
      <c r="D2" s="24"/>
    </row>
    <row r="3" spans="1:27" ht="15.75" customHeight="1" x14ac:dyDescent="0.2">
      <c r="A3" s="26"/>
      <c r="B3" s="24" t="s">
        <v>453</v>
      </c>
      <c r="C3" s="24"/>
      <c r="D3" s="24"/>
    </row>
    <row r="4" spans="1:27" ht="15.75" hidden="1" customHeight="1" x14ac:dyDescent="0.2"/>
    <row r="5" spans="1:27" ht="15.75" hidden="1" customHeight="1" x14ac:dyDescent="0.2"/>
    <row r="6" spans="1:27" ht="15.75" hidden="1" customHeight="1" x14ac:dyDescent="0.2"/>
    <row r="7" spans="1:27" ht="30.75" customHeight="1" x14ac:dyDescent="0.4">
      <c r="A7" s="118" t="s">
        <v>454</v>
      </c>
      <c r="B7" s="119"/>
      <c r="C7" s="119"/>
      <c r="D7" s="119"/>
      <c r="E7" s="119"/>
      <c r="F7" s="119"/>
      <c r="G7" s="119"/>
      <c r="H7" s="119"/>
    </row>
    <row r="9" spans="1:27" ht="12.75" x14ac:dyDescent="0.2">
      <c r="A9" s="124" t="s">
        <v>450</v>
      </c>
      <c r="B9" s="1" t="s">
        <v>0</v>
      </c>
      <c r="C9" s="1" t="s">
        <v>1</v>
      </c>
      <c r="D9" s="35" t="s">
        <v>2</v>
      </c>
      <c r="E9" s="35" t="s">
        <v>3</v>
      </c>
      <c r="F9" s="35" t="s">
        <v>4</v>
      </c>
      <c r="G9" s="1" t="s">
        <v>5</v>
      </c>
      <c r="H9" s="1" t="s">
        <v>6</v>
      </c>
    </row>
    <row r="10" spans="1:27" ht="138" customHeight="1" x14ac:dyDescent="0.2">
      <c r="A10" s="113"/>
      <c r="B10" s="27" t="s">
        <v>8</v>
      </c>
      <c r="C10" s="34" t="s">
        <v>10</v>
      </c>
      <c r="D10" s="38" t="s">
        <v>11</v>
      </c>
      <c r="E10" s="39" t="s">
        <v>13</v>
      </c>
      <c r="F10" s="36" t="s">
        <v>18</v>
      </c>
      <c r="G10" s="37" t="s">
        <v>20</v>
      </c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ht="99" customHeight="1" x14ac:dyDescent="0.2">
      <c r="A11" s="113"/>
      <c r="B11" s="27" t="s">
        <v>19</v>
      </c>
      <c r="C11" s="34" t="s">
        <v>21</v>
      </c>
      <c r="D11" s="38" t="s">
        <v>11</v>
      </c>
      <c r="E11" s="39" t="s">
        <v>29</v>
      </c>
      <c r="F11" s="40" t="s">
        <v>30</v>
      </c>
      <c r="G11" s="37" t="s">
        <v>32</v>
      </c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120" x14ac:dyDescent="0.2">
      <c r="A12" s="113"/>
      <c r="B12" s="27" t="s">
        <v>27</v>
      </c>
      <c r="C12" s="27" t="s">
        <v>28</v>
      </c>
      <c r="D12" s="28" t="s">
        <v>11</v>
      </c>
      <c r="E12" s="41" t="s">
        <v>36</v>
      </c>
      <c r="F12" s="36" t="s">
        <v>38</v>
      </c>
      <c r="G12" s="37" t="s">
        <v>39</v>
      </c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ht="12.75" x14ac:dyDescent="0.2">
      <c r="A13" s="113"/>
      <c r="B13" s="120" t="s">
        <v>40</v>
      </c>
      <c r="C13" s="121"/>
      <c r="D13" s="121"/>
      <c r="E13" s="121"/>
      <c r="F13" s="122"/>
      <c r="G13" s="121"/>
      <c r="H13" s="12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168" x14ac:dyDescent="0.2">
      <c r="A14" s="113"/>
      <c r="B14" s="27" t="s">
        <v>42</v>
      </c>
      <c r="C14" s="27" t="s">
        <v>44</v>
      </c>
      <c r="D14" s="27" t="s">
        <v>49</v>
      </c>
      <c r="E14" s="45" t="s">
        <v>52</v>
      </c>
      <c r="F14" s="36" t="s">
        <v>53</v>
      </c>
      <c r="G14" s="47" t="str">
        <f>HYPERLINK("https://youtu.be/tABtRdpaeWw","https://youtu.be/tABtRdpaeWw  Видеоурок
В случае отсутствия связи:
1.посмотрите тему на электронном приложении к учебнику, 
2. Прочитать текст в учебнике на стр.40-41, ответить на вопросы
3. Выполнить задание 1-3 в р.т. на стр.26-27
4. Сделать фото"&amp;"отчёт
")</f>
        <v xml:space="preserve">https://youtu.be/tABtRdpaeWw  Видеоурок
В случае отсутствия связи:
1.посмотрите тему на электронном приложении к учебнику, 
2. Прочитать текст в учебнике на стр.40-41, ответить на вопросы
3. Выполнить задание 1-3 в р.т. на стр.26-27
4. Сделать фотоотчёт
</v>
      </c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204" x14ac:dyDescent="0.2">
      <c r="A15" s="113"/>
      <c r="B15" s="27" t="s">
        <v>56</v>
      </c>
      <c r="C15" s="27" t="s">
        <v>57</v>
      </c>
      <c r="D15" s="27" t="s">
        <v>12</v>
      </c>
      <c r="E15" s="45" t="s">
        <v>78</v>
      </c>
      <c r="F15" s="36" t="s">
        <v>66</v>
      </c>
      <c r="G15" s="37" t="s">
        <v>79</v>
      </c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12.75" x14ac:dyDescent="0.2">
      <c r="A16" s="113"/>
      <c r="B16" s="27" t="s">
        <v>63</v>
      </c>
      <c r="C16" s="27" t="s">
        <v>64</v>
      </c>
      <c r="D16" s="30"/>
      <c r="E16" s="30"/>
      <c r="F16" s="46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ht="12.75" x14ac:dyDescent="0.2">
      <c r="A17" s="5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12.75" x14ac:dyDescent="0.2">
      <c r="A18" s="112">
        <v>43935</v>
      </c>
      <c r="B18" s="32" t="s">
        <v>0</v>
      </c>
      <c r="C18" s="32" t="s">
        <v>1</v>
      </c>
      <c r="D18" s="32" t="s">
        <v>2</v>
      </c>
      <c r="E18" s="32" t="s">
        <v>3</v>
      </c>
      <c r="F18" s="32" t="s">
        <v>4</v>
      </c>
      <c r="G18" s="32" t="s">
        <v>7</v>
      </c>
      <c r="H18" s="32" t="s">
        <v>6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156" x14ac:dyDescent="0.2">
      <c r="A19" s="113"/>
      <c r="B19" s="27" t="s">
        <v>8</v>
      </c>
      <c r="C19" s="27" t="s">
        <v>10</v>
      </c>
      <c r="D19" s="27" t="s">
        <v>11</v>
      </c>
      <c r="E19" s="42" t="s">
        <v>13</v>
      </c>
      <c r="F19" s="27" t="s">
        <v>92</v>
      </c>
      <c r="G19" s="48" t="s">
        <v>93</v>
      </c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132" x14ac:dyDescent="0.2">
      <c r="A20" s="113"/>
      <c r="B20" s="27" t="s">
        <v>19</v>
      </c>
      <c r="C20" s="27" t="s">
        <v>21</v>
      </c>
      <c r="D20" s="27" t="s">
        <v>11</v>
      </c>
      <c r="E20" s="42" t="s">
        <v>29</v>
      </c>
      <c r="F20" s="48" t="s">
        <v>98</v>
      </c>
      <c r="G20" s="48" t="s">
        <v>100</v>
      </c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48" x14ac:dyDescent="0.2">
      <c r="A21" s="113"/>
      <c r="B21" s="27" t="s">
        <v>27</v>
      </c>
      <c r="C21" s="27" t="s">
        <v>28</v>
      </c>
      <c r="D21" s="48" t="s">
        <v>457</v>
      </c>
      <c r="E21" s="44" t="s">
        <v>103</v>
      </c>
      <c r="F21" s="27" t="s">
        <v>90</v>
      </c>
      <c r="G21" s="48" t="s">
        <v>455</v>
      </c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12.75" x14ac:dyDescent="0.2">
      <c r="A22" s="113"/>
      <c r="B22" s="120" t="s">
        <v>40</v>
      </c>
      <c r="C22" s="121"/>
      <c r="D22" s="121"/>
      <c r="E22" s="121"/>
      <c r="F22" s="121"/>
      <c r="G22" s="121"/>
      <c r="H22" s="123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24" x14ac:dyDescent="0.2">
      <c r="A23" s="113"/>
      <c r="B23" s="27" t="s">
        <v>42</v>
      </c>
      <c r="C23" s="27" t="s">
        <v>44</v>
      </c>
      <c r="D23" s="54" t="s">
        <v>456</v>
      </c>
      <c r="E23" s="55" t="s">
        <v>105</v>
      </c>
      <c r="F23" s="30"/>
      <c r="G23" s="49" t="str">
        <f>HYPERLINK("https://youtu.be/w5BmQQtvupY","В случае отсутствия связи: делаете гимнастику")</f>
        <v>В случае отсутствия связи: делаете гимнастику</v>
      </c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32" x14ac:dyDescent="0.2">
      <c r="A24" s="113"/>
      <c r="B24" s="27" t="s">
        <v>56</v>
      </c>
      <c r="C24" s="34" t="s">
        <v>57</v>
      </c>
      <c r="D24" s="36" t="s">
        <v>11</v>
      </c>
      <c r="E24" s="50" t="s">
        <v>36</v>
      </c>
      <c r="F24" s="27" t="s">
        <v>119</v>
      </c>
      <c r="G24" s="48" t="s">
        <v>120</v>
      </c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63" customHeight="1" x14ac:dyDescent="0.2">
      <c r="A25" s="113"/>
      <c r="B25" s="27" t="s">
        <v>63</v>
      </c>
      <c r="C25" s="27"/>
      <c r="D25" s="51"/>
      <c r="E25" s="27"/>
      <c r="F25" s="27"/>
      <c r="G25" s="48" t="s">
        <v>455</v>
      </c>
      <c r="H25" s="5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2.75" x14ac:dyDescent="0.2">
      <c r="B26" s="31"/>
      <c r="C26" s="31"/>
      <c r="D26" s="29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2.75" x14ac:dyDescent="0.2">
      <c r="A27" s="112">
        <v>43936</v>
      </c>
      <c r="B27" s="32" t="s">
        <v>0</v>
      </c>
      <c r="C27" s="32" t="s">
        <v>1</v>
      </c>
      <c r="D27" s="32" t="s">
        <v>2</v>
      </c>
      <c r="E27" s="32" t="s">
        <v>3</v>
      </c>
      <c r="F27" s="32" t="s">
        <v>4</v>
      </c>
      <c r="G27" s="32" t="s">
        <v>7</v>
      </c>
      <c r="H27" s="32" t="s">
        <v>6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132" x14ac:dyDescent="0.2">
      <c r="A28" s="113"/>
      <c r="B28" s="27" t="s">
        <v>8</v>
      </c>
      <c r="C28" s="27" t="s">
        <v>10</v>
      </c>
      <c r="D28" s="27" t="s">
        <v>11</v>
      </c>
      <c r="E28" s="42" t="s">
        <v>35</v>
      </c>
      <c r="F28" s="27" t="s">
        <v>127</v>
      </c>
      <c r="G28" s="48" t="s">
        <v>128</v>
      </c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2.75" x14ac:dyDescent="0.2">
      <c r="A29" s="113"/>
      <c r="B29" s="27" t="s">
        <v>19</v>
      </c>
      <c r="C29" s="27" t="s">
        <v>21</v>
      </c>
      <c r="D29" s="30"/>
      <c r="E29" s="56" t="s">
        <v>132</v>
      </c>
      <c r="F29" s="30"/>
      <c r="G29" s="30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36" x14ac:dyDescent="0.2">
      <c r="A30" s="113"/>
      <c r="B30" s="27" t="s">
        <v>27</v>
      </c>
      <c r="C30" s="27" t="s">
        <v>28</v>
      </c>
      <c r="D30" s="27" t="s">
        <v>137</v>
      </c>
      <c r="E30" s="42" t="s">
        <v>29</v>
      </c>
      <c r="F30" s="48" t="s">
        <v>140</v>
      </c>
      <c r="G30" s="49" t="e">
        <f>HYPERLINK("https://youtu.be/bDuqRGXHgiQ ","Вайбер (весь класс)
Видеоурок 
https://youtu.be/bDuqRGXHgiQ 
В случае отсутствия связи:
1.Посмотрите тему на электронном приложении к учебнику, 
2. Прочитайте текст на стр.69-71
3. Сочините загадку, оформите проект «Азбука загадок»
4. Сделайте фотоотчё"&amp;"т
")</f>
        <v>#VALUE!</v>
      </c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2.75" x14ac:dyDescent="0.2">
      <c r="A31" s="113"/>
      <c r="B31" s="120" t="s">
        <v>40</v>
      </c>
      <c r="C31" s="121"/>
      <c r="D31" s="121"/>
      <c r="E31" s="121"/>
      <c r="F31" s="121"/>
      <c r="G31" s="121"/>
      <c r="H31" s="123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92" x14ac:dyDescent="0.2">
      <c r="A32" s="113"/>
      <c r="B32" s="27" t="s">
        <v>42</v>
      </c>
      <c r="C32" s="27" t="s">
        <v>44</v>
      </c>
      <c r="D32" s="27" t="s">
        <v>12</v>
      </c>
      <c r="E32" s="44" t="s">
        <v>78</v>
      </c>
      <c r="F32" s="27" t="s">
        <v>125</v>
      </c>
      <c r="G32" s="48" t="s">
        <v>126</v>
      </c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27" customHeight="1" x14ac:dyDescent="0.2">
      <c r="A33" s="113"/>
      <c r="B33" s="27" t="s">
        <v>56</v>
      </c>
      <c r="C33" s="27" t="s">
        <v>57</v>
      </c>
      <c r="D33" s="27"/>
      <c r="E33" s="27"/>
      <c r="F33" s="27"/>
      <c r="G33" s="27"/>
      <c r="H33" s="33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15.75" customHeight="1" x14ac:dyDescent="0.2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12.75" x14ac:dyDescent="0.2">
      <c r="A35" s="112">
        <v>43937</v>
      </c>
      <c r="B35" s="32" t="s">
        <v>0</v>
      </c>
      <c r="C35" s="32" t="s">
        <v>1</v>
      </c>
      <c r="D35" s="32" t="s">
        <v>2</v>
      </c>
      <c r="E35" s="32" t="s">
        <v>3</v>
      </c>
      <c r="F35" s="32" t="s">
        <v>4</v>
      </c>
      <c r="G35" s="32" t="s">
        <v>7</v>
      </c>
      <c r="H35" s="32" t="s">
        <v>6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132" x14ac:dyDescent="0.2">
      <c r="A36" s="113"/>
      <c r="B36" s="27" t="s">
        <v>8</v>
      </c>
      <c r="C36" s="27" t="s">
        <v>10</v>
      </c>
      <c r="D36" s="27" t="s">
        <v>11</v>
      </c>
      <c r="E36" s="42" t="s">
        <v>23</v>
      </c>
      <c r="F36" s="27" t="s">
        <v>163</v>
      </c>
      <c r="G36" s="48" t="s">
        <v>164</v>
      </c>
      <c r="H36" s="30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192" x14ac:dyDescent="0.2">
      <c r="A37" s="113"/>
      <c r="B37" s="27" t="s">
        <v>19</v>
      </c>
      <c r="C37" s="27" t="s">
        <v>21</v>
      </c>
      <c r="D37" s="27" t="s">
        <v>166</v>
      </c>
      <c r="E37" s="42" t="s">
        <v>35</v>
      </c>
      <c r="F37" s="27" t="s">
        <v>167</v>
      </c>
      <c r="G37" s="48" t="s">
        <v>168</v>
      </c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108" x14ac:dyDescent="0.2">
      <c r="A38" s="113"/>
      <c r="B38" s="27" t="s">
        <v>27</v>
      </c>
      <c r="C38" s="27" t="s">
        <v>28</v>
      </c>
      <c r="D38" s="27" t="s">
        <v>12</v>
      </c>
      <c r="E38" s="44" t="s">
        <v>78</v>
      </c>
      <c r="F38" s="27" t="s">
        <v>171</v>
      </c>
      <c r="G38" s="48" t="s">
        <v>173</v>
      </c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ht="12.75" x14ac:dyDescent="0.2">
      <c r="A39" s="113"/>
      <c r="B39" s="120" t="s">
        <v>40</v>
      </c>
      <c r="C39" s="121"/>
      <c r="D39" s="121"/>
      <c r="E39" s="121"/>
      <c r="F39" s="121"/>
      <c r="G39" s="121"/>
      <c r="H39" s="123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ht="156" x14ac:dyDescent="0.2">
      <c r="A40" s="113"/>
      <c r="B40" s="27" t="s">
        <v>42</v>
      </c>
      <c r="C40" s="27" t="s">
        <v>44</v>
      </c>
      <c r="D40" s="27" t="s">
        <v>176</v>
      </c>
      <c r="E40" s="43" t="s">
        <v>52</v>
      </c>
      <c r="F40" s="27" t="s">
        <v>177</v>
      </c>
      <c r="G40" s="57" t="s">
        <v>458</v>
      </c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ht="12.75" x14ac:dyDescent="0.2">
      <c r="A41" s="113"/>
      <c r="B41" s="27" t="s">
        <v>56</v>
      </c>
      <c r="C41" s="27" t="s">
        <v>57</v>
      </c>
      <c r="D41" s="30"/>
      <c r="E41" s="27"/>
      <c r="F41" s="30"/>
      <c r="G41" s="30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12.75" x14ac:dyDescent="0.2">
      <c r="A42" s="112">
        <v>43938</v>
      </c>
      <c r="B42" s="32" t="s">
        <v>0</v>
      </c>
      <c r="C42" s="32" t="s">
        <v>1</v>
      </c>
      <c r="D42" s="32" t="s">
        <v>2</v>
      </c>
      <c r="E42" s="32" t="s">
        <v>3</v>
      </c>
      <c r="F42" s="32" t="s">
        <v>4</v>
      </c>
      <c r="G42" s="32" t="s">
        <v>7</v>
      </c>
      <c r="H42" s="32" t="s">
        <v>6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ht="120" x14ac:dyDescent="0.2">
      <c r="A43" s="113"/>
      <c r="B43" s="27" t="s">
        <v>8</v>
      </c>
      <c r="C43" s="27" t="s">
        <v>10</v>
      </c>
      <c r="D43" s="27" t="s">
        <v>11</v>
      </c>
      <c r="E43" s="42" t="s">
        <v>45</v>
      </c>
      <c r="F43" s="27" t="s">
        <v>182</v>
      </c>
      <c r="G43" s="48" t="s">
        <v>183</v>
      </c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ht="180" x14ac:dyDescent="0.2">
      <c r="A44" s="113"/>
      <c r="B44" s="27" t="s">
        <v>19</v>
      </c>
      <c r="C44" s="27" t="s">
        <v>21</v>
      </c>
      <c r="D44" s="29" t="s">
        <v>11</v>
      </c>
      <c r="E44" s="42" t="s">
        <v>35</v>
      </c>
      <c r="F44" s="27" t="s">
        <v>184</v>
      </c>
      <c r="G44" s="48" t="s">
        <v>185</v>
      </c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84" x14ac:dyDescent="0.2">
      <c r="A45" s="113"/>
      <c r="B45" s="27" t="s">
        <v>27</v>
      </c>
      <c r="C45" s="27" t="s">
        <v>28</v>
      </c>
      <c r="D45" s="27" t="s">
        <v>459</v>
      </c>
      <c r="E45" s="56" t="s">
        <v>105</v>
      </c>
      <c r="F45" s="30"/>
      <c r="G45" s="49" t="str">
        <f>HYPERLINK("https://youtu.be/j72J9C3sGjg?t=14","https://youtu.be/j72J9C3sGjg?t=14 
В случае отсутствия связи: выполните упражнения для глаз и для мышц спины (наклоны)
")</f>
        <v xml:space="preserve">https://youtu.be/j72J9C3sGjg?t=14 
В случае отсутствия связи: выполните упражнения для глаз и для мышц спины (наклоны)
</v>
      </c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2.75" x14ac:dyDescent="0.2">
      <c r="A46" s="113"/>
      <c r="B46" s="120" t="s">
        <v>40</v>
      </c>
      <c r="C46" s="121"/>
      <c r="D46" s="121"/>
      <c r="E46" s="121"/>
      <c r="F46" s="121"/>
      <c r="G46" s="121"/>
      <c r="H46" s="123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ht="156" x14ac:dyDescent="0.2">
      <c r="A47" s="113"/>
      <c r="B47" s="27" t="s">
        <v>42</v>
      </c>
      <c r="C47" s="27" t="s">
        <v>44</v>
      </c>
      <c r="D47" s="29" t="s">
        <v>11</v>
      </c>
      <c r="E47" s="42" t="s">
        <v>36</v>
      </c>
      <c r="F47" s="29" t="s">
        <v>186</v>
      </c>
      <c r="G47" s="48" t="s">
        <v>187</v>
      </c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84" x14ac:dyDescent="0.2">
      <c r="A48" s="113"/>
      <c r="B48" s="27" t="s">
        <v>56</v>
      </c>
      <c r="C48" s="27" t="s">
        <v>57</v>
      </c>
      <c r="D48" s="27" t="s">
        <v>176</v>
      </c>
      <c r="E48" s="44" t="s">
        <v>58</v>
      </c>
      <c r="F48" s="27" t="s">
        <v>188</v>
      </c>
      <c r="G48" s="49" t="str">
        <f>HYPERLINK("https://ok.ru/video/485073293798","https://ok.ru/video/485073293798 Видеоурок
В случае отсутствия связи:
1.Изготовить из бумаги кораблик и плот. 
4.Сделайте фото.
")</f>
        <v xml:space="preserve">https://ok.ru/video/485073293798 Видеоурок
В случае отсутствия связи:
1.Изготовить из бумаги кораблик и плот. 
4.Сделайте фото.
</v>
      </c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8" ht="12.75" x14ac:dyDescent="0.2">
      <c r="A49" s="113"/>
      <c r="B49" s="2" t="s">
        <v>63</v>
      </c>
      <c r="C49" s="2" t="s">
        <v>64</v>
      </c>
      <c r="D49" s="3"/>
      <c r="E49" s="3"/>
      <c r="F49" s="3"/>
      <c r="G49" s="3"/>
      <c r="H49" s="3"/>
    </row>
  </sheetData>
  <mergeCells count="11">
    <mergeCell ref="A7:H7"/>
    <mergeCell ref="A35:A41"/>
    <mergeCell ref="A42:A49"/>
    <mergeCell ref="B13:H13"/>
    <mergeCell ref="A18:A25"/>
    <mergeCell ref="B22:H22"/>
    <mergeCell ref="A27:A33"/>
    <mergeCell ref="B31:H31"/>
    <mergeCell ref="B39:H39"/>
    <mergeCell ref="B46:H46"/>
    <mergeCell ref="A9:A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0"/>
  <sheetViews>
    <sheetView workbookViewId="0">
      <selection sqref="A1:H6"/>
    </sheetView>
  </sheetViews>
  <sheetFormatPr defaultColWidth="14.42578125" defaultRowHeight="15.75" customHeight="1" x14ac:dyDescent="0.2"/>
  <cols>
    <col min="1" max="1" width="4" customWidth="1"/>
    <col min="2" max="2" width="8.5703125" customWidth="1"/>
    <col min="4" max="4" width="17.7109375" customWidth="1"/>
    <col min="5" max="5" width="15.28515625" customWidth="1"/>
    <col min="6" max="6" width="41.5703125" customWidth="1"/>
    <col min="7" max="7" width="54.5703125" customWidth="1"/>
    <col min="8" max="8" width="100.140625" customWidth="1"/>
  </cols>
  <sheetData>
    <row r="1" spans="1:8" ht="15.75" customHeight="1" x14ac:dyDescent="0.2">
      <c r="A1" s="23"/>
      <c r="B1" s="24" t="s">
        <v>451</v>
      </c>
      <c r="C1" s="24"/>
      <c r="D1" s="24"/>
    </row>
    <row r="2" spans="1:8" ht="15.75" customHeight="1" x14ac:dyDescent="0.2">
      <c r="A2" s="25"/>
      <c r="B2" s="24" t="s">
        <v>452</v>
      </c>
      <c r="C2" s="24"/>
      <c r="D2" s="24"/>
    </row>
    <row r="3" spans="1:8" ht="15.75" customHeight="1" x14ac:dyDescent="0.2">
      <c r="A3" s="26"/>
      <c r="B3" s="24" t="s">
        <v>453</v>
      </c>
      <c r="C3" s="24"/>
      <c r="D3" s="24"/>
    </row>
    <row r="4" spans="1:8" ht="15.75" hidden="1" customHeight="1" x14ac:dyDescent="0.2"/>
    <row r="5" spans="1:8" ht="15.75" hidden="1" customHeight="1" x14ac:dyDescent="0.2"/>
    <row r="6" spans="1:8" ht="46.5" customHeight="1" x14ac:dyDescent="0.4">
      <c r="A6" s="118" t="s">
        <v>464</v>
      </c>
      <c r="B6" s="119"/>
      <c r="C6" s="119"/>
      <c r="D6" s="119"/>
      <c r="E6" s="119"/>
      <c r="F6" s="119"/>
      <c r="G6" s="119"/>
      <c r="H6" s="119"/>
    </row>
    <row r="7" spans="1:8" ht="0.75" customHeight="1" x14ac:dyDescent="0.2"/>
    <row r="8" spans="1:8" ht="15.75" hidden="1" customHeight="1" x14ac:dyDescent="0.2"/>
    <row r="9" spans="1:8" ht="12.75" x14ac:dyDescent="0.2">
      <c r="A9" s="112">
        <v>43934</v>
      </c>
      <c r="B9" s="75" t="s">
        <v>0</v>
      </c>
      <c r="C9" s="75" t="s">
        <v>1</v>
      </c>
      <c r="D9" s="75" t="s">
        <v>2</v>
      </c>
      <c r="E9" s="75" t="s">
        <v>3</v>
      </c>
      <c r="F9" s="76" t="s">
        <v>4</v>
      </c>
      <c r="G9" s="75" t="s">
        <v>7</v>
      </c>
      <c r="H9" s="75" t="s">
        <v>6</v>
      </c>
    </row>
    <row r="10" spans="1:8" ht="85.5" customHeight="1" x14ac:dyDescent="0.2">
      <c r="A10" s="113"/>
      <c r="B10" s="27" t="s">
        <v>8</v>
      </c>
      <c r="C10" s="27" t="s">
        <v>10</v>
      </c>
      <c r="D10" s="27" t="s">
        <v>12</v>
      </c>
      <c r="E10" s="43" t="s">
        <v>14</v>
      </c>
      <c r="F10" s="48" t="s">
        <v>15</v>
      </c>
      <c r="G10" s="48" t="s">
        <v>16</v>
      </c>
      <c r="H10" s="48" t="s">
        <v>17</v>
      </c>
    </row>
    <row r="11" spans="1:8" ht="48" x14ac:dyDescent="0.2">
      <c r="A11" s="113"/>
      <c r="B11" s="27" t="s">
        <v>19</v>
      </c>
      <c r="C11" s="27" t="s">
        <v>21</v>
      </c>
      <c r="D11" s="27" t="s">
        <v>22</v>
      </c>
      <c r="E11" s="42" t="s">
        <v>23</v>
      </c>
      <c r="F11" s="70" t="s">
        <v>24</v>
      </c>
      <c r="G11" s="71" t="s">
        <v>25</v>
      </c>
      <c r="H11" s="48" t="s">
        <v>26</v>
      </c>
    </row>
    <row r="12" spans="1:8" ht="72" x14ac:dyDescent="0.2">
      <c r="A12" s="113"/>
      <c r="B12" s="27" t="s">
        <v>27</v>
      </c>
      <c r="C12" s="27" t="s">
        <v>28</v>
      </c>
      <c r="D12" s="27" t="s">
        <v>22</v>
      </c>
      <c r="E12" s="42" t="s">
        <v>13</v>
      </c>
      <c r="F12" s="29" t="s">
        <v>31</v>
      </c>
      <c r="G12" s="48" t="s">
        <v>33</v>
      </c>
      <c r="H12" s="53" t="s">
        <v>34</v>
      </c>
    </row>
    <row r="13" spans="1:8" ht="12.75" x14ac:dyDescent="0.2">
      <c r="A13" s="113"/>
      <c r="B13" s="120" t="s">
        <v>40</v>
      </c>
      <c r="C13" s="121"/>
      <c r="D13" s="121"/>
      <c r="E13" s="121"/>
      <c r="F13" s="125"/>
      <c r="G13" s="125"/>
      <c r="H13" s="123"/>
    </row>
    <row r="14" spans="1:8" ht="96" x14ac:dyDescent="0.2">
      <c r="A14" s="113"/>
      <c r="B14" s="27" t="s">
        <v>42</v>
      </c>
      <c r="C14" s="27" t="s">
        <v>44</v>
      </c>
      <c r="D14" s="27" t="s">
        <v>46</v>
      </c>
      <c r="E14" s="77" t="s">
        <v>29</v>
      </c>
      <c r="F14" s="36" t="s">
        <v>48</v>
      </c>
      <c r="G14" s="40" t="s">
        <v>50</v>
      </c>
      <c r="H14" s="37" t="s">
        <v>55</v>
      </c>
    </row>
    <row r="15" spans="1:8" ht="84" x14ac:dyDescent="0.2">
      <c r="A15" s="113"/>
      <c r="B15" s="27" t="s">
        <v>56</v>
      </c>
      <c r="C15" s="27" t="s">
        <v>57</v>
      </c>
      <c r="D15" s="27" t="s">
        <v>46</v>
      </c>
      <c r="E15" s="77" t="s">
        <v>58</v>
      </c>
      <c r="F15" s="36" t="s">
        <v>59</v>
      </c>
      <c r="G15" s="40" t="s">
        <v>60</v>
      </c>
      <c r="H15" s="37" t="s">
        <v>62</v>
      </c>
    </row>
    <row r="16" spans="1:8" ht="12.75" x14ac:dyDescent="0.2">
      <c r="A16" s="113"/>
      <c r="B16" s="27" t="s">
        <v>63</v>
      </c>
      <c r="C16" s="27" t="s">
        <v>64</v>
      </c>
      <c r="D16" s="30"/>
      <c r="E16" s="30"/>
      <c r="F16" s="51"/>
      <c r="G16" s="29"/>
      <c r="H16" s="30"/>
    </row>
    <row r="17" spans="1:8" ht="12.75" x14ac:dyDescent="0.2">
      <c r="A17" s="5"/>
      <c r="B17" s="31"/>
      <c r="C17" s="31"/>
      <c r="D17" s="31"/>
      <c r="E17" s="31"/>
      <c r="F17" s="31"/>
      <c r="G17" s="31"/>
      <c r="H17" s="31"/>
    </row>
    <row r="18" spans="1:8" ht="12.75" x14ac:dyDescent="0.2">
      <c r="A18" s="112">
        <v>43935</v>
      </c>
      <c r="B18" s="32" t="s">
        <v>0</v>
      </c>
      <c r="C18" s="32" t="s">
        <v>1</v>
      </c>
      <c r="D18" s="32" t="s">
        <v>2</v>
      </c>
      <c r="E18" s="32" t="s">
        <v>3</v>
      </c>
      <c r="F18" s="72" t="s">
        <v>4</v>
      </c>
      <c r="G18" s="32" t="s">
        <v>7</v>
      </c>
      <c r="H18" s="32" t="s">
        <v>6</v>
      </c>
    </row>
    <row r="19" spans="1:8" ht="60" x14ac:dyDescent="0.2">
      <c r="A19" s="113"/>
      <c r="B19" s="27" t="s">
        <v>8</v>
      </c>
      <c r="C19" s="27" t="s">
        <v>10</v>
      </c>
      <c r="D19" s="27" t="s">
        <v>22</v>
      </c>
      <c r="E19" s="78" t="s">
        <v>23</v>
      </c>
      <c r="F19" s="36" t="s">
        <v>24</v>
      </c>
      <c r="G19" s="37" t="s">
        <v>70</v>
      </c>
      <c r="H19" s="48" t="s">
        <v>71</v>
      </c>
    </row>
    <row r="20" spans="1:8" ht="96" x14ac:dyDescent="0.2">
      <c r="A20" s="113"/>
      <c r="B20" s="27" t="s">
        <v>19</v>
      </c>
      <c r="C20" s="27" t="s">
        <v>21</v>
      </c>
      <c r="D20" s="27" t="s">
        <v>46</v>
      </c>
      <c r="E20" s="78" t="s">
        <v>29</v>
      </c>
      <c r="F20" s="36" t="s">
        <v>72</v>
      </c>
      <c r="G20" s="37" t="s">
        <v>73</v>
      </c>
      <c r="H20" s="48" t="s">
        <v>74</v>
      </c>
    </row>
    <row r="21" spans="1:8" ht="60" x14ac:dyDescent="0.2">
      <c r="A21" s="113"/>
      <c r="B21" s="27" t="s">
        <v>27</v>
      </c>
      <c r="C21" s="27" t="s">
        <v>28</v>
      </c>
      <c r="D21" s="27" t="s">
        <v>22</v>
      </c>
      <c r="E21" s="34" t="s">
        <v>13</v>
      </c>
      <c r="F21" s="36" t="s">
        <v>75</v>
      </c>
      <c r="G21" s="37" t="s">
        <v>76</v>
      </c>
      <c r="H21" s="48" t="s">
        <v>77</v>
      </c>
    </row>
    <row r="22" spans="1:8" ht="12.75" x14ac:dyDescent="0.2">
      <c r="A22" s="113"/>
      <c r="B22" s="120" t="s">
        <v>40</v>
      </c>
      <c r="C22" s="121"/>
      <c r="D22" s="121"/>
      <c r="E22" s="121"/>
      <c r="F22" s="126"/>
      <c r="G22" s="121"/>
      <c r="H22" s="123"/>
    </row>
    <row r="23" spans="1:8" ht="96" x14ac:dyDescent="0.2">
      <c r="A23" s="113"/>
      <c r="B23" s="27" t="s">
        <v>42</v>
      </c>
      <c r="C23" s="27" t="s">
        <v>44</v>
      </c>
      <c r="D23" s="27" t="s">
        <v>46</v>
      </c>
      <c r="E23" s="43" t="s">
        <v>52</v>
      </c>
      <c r="F23" s="29" t="s">
        <v>80</v>
      </c>
      <c r="G23" s="48" t="s">
        <v>81</v>
      </c>
      <c r="H23" s="48" t="s">
        <v>82</v>
      </c>
    </row>
    <row r="24" spans="1:8" ht="72" x14ac:dyDescent="0.2">
      <c r="A24" s="113"/>
      <c r="B24" s="27" t="s">
        <v>56</v>
      </c>
      <c r="C24" s="27" t="s">
        <v>57</v>
      </c>
      <c r="D24" s="27" t="s">
        <v>462</v>
      </c>
      <c r="E24" s="56" t="s">
        <v>83</v>
      </c>
      <c r="F24" s="27" t="s">
        <v>84</v>
      </c>
      <c r="G24" s="27" t="s">
        <v>85</v>
      </c>
      <c r="H24" s="48" t="s">
        <v>86</v>
      </c>
    </row>
    <row r="25" spans="1:8" ht="12.75" x14ac:dyDescent="0.2">
      <c r="A25" s="113"/>
      <c r="B25" s="27" t="s">
        <v>63</v>
      </c>
      <c r="C25" s="27" t="s">
        <v>64</v>
      </c>
      <c r="D25" s="30"/>
      <c r="E25" s="30"/>
      <c r="F25" s="30"/>
      <c r="G25" s="30"/>
      <c r="H25" s="30"/>
    </row>
    <row r="26" spans="1:8" ht="15.75" customHeight="1" x14ac:dyDescent="0.2">
      <c r="B26" s="31"/>
      <c r="C26" s="31"/>
      <c r="D26" s="31"/>
      <c r="E26" s="31"/>
      <c r="F26" s="31"/>
      <c r="G26" s="31"/>
      <c r="H26" s="31"/>
    </row>
    <row r="27" spans="1:8" ht="12.75" x14ac:dyDescent="0.2">
      <c r="A27" s="112">
        <v>43936</v>
      </c>
      <c r="B27" s="32" t="s">
        <v>0</v>
      </c>
      <c r="C27" s="32" t="s">
        <v>1</v>
      </c>
      <c r="D27" s="32" t="s">
        <v>2</v>
      </c>
      <c r="E27" s="32" t="s">
        <v>3</v>
      </c>
      <c r="F27" s="32" t="s">
        <v>4</v>
      </c>
      <c r="G27" s="32" t="s">
        <v>7</v>
      </c>
      <c r="H27" s="32" t="s">
        <v>6</v>
      </c>
    </row>
    <row r="28" spans="1:8" ht="144" x14ac:dyDescent="0.2">
      <c r="A28" s="113"/>
      <c r="B28" s="27" t="s">
        <v>8</v>
      </c>
      <c r="C28" s="27" t="s">
        <v>10</v>
      </c>
      <c r="D28" s="27" t="s">
        <v>96</v>
      </c>
      <c r="E28" s="43" t="s">
        <v>83</v>
      </c>
      <c r="F28" s="73" t="s">
        <v>84</v>
      </c>
      <c r="G28" s="48" t="s">
        <v>97</v>
      </c>
      <c r="H28" s="48" t="s">
        <v>99</v>
      </c>
    </row>
    <row r="29" spans="1:8" ht="45.75" customHeight="1" x14ac:dyDescent="0.2">
      <c r="A29" s="113"/>
      <c r="B29" s="27" t="s">
        <v>19</v>
      </c>
      <c r="C29" s="27" t="s">
        <v>21</v>
      </c>
      <c r="D29" s="27" t="s">
        <v>22</v>
      </c>
      <c r="E29" s="78" t="s">
        <v>23</v>
      </c>
      <c r="F29" s="36" t="s">
        <v>101</v>
      </c>
      <c r="G29" s="37" t="s">
        <v>102</v>
      </c>
      <c r="H29" s="48" t="s">
        <v>104</v>
      </c>
    </row>
    <row r="30" spans="1:8" ht="48" x14ac:dyDescent="0.2">
      <c r="A30" s="113"/>
      <c r="B30" s="27" t="s">
        <v>27</v>
      </c>
      <c r="C30" s="27" t="s">
        <v>28</v>
      </c>
      <c r="D30" s="27" t="s">
        <v>22</v>
      </c>
      <c r="E30" s="42" t="s">
        <v>13</v>
      </c>
      <c r="F30" s="29" t="s">
        <v>107</v>
      </c>
      <c r="G30" s="48" t="s">
        <v>108</v>
      </c>
      <c r="H30" s="48" t="s">
        <v>109</v>
      </c>
    </row>
    <row r="31" spans="1:8" ht="12.75" x14ac:dyDescent="0.2">
      <c r="A31" s="113"/>
      <c r="B31" s="120" t="s">
        <v>40</v>
      </c>
      <c r="C31" s="121"/>
      <c r="D31" s="121"/>
      <c r="E31" s="121"/>
      <c r="F31" s="121"/>
      <c r="G31" s="121"/>
      <c r="H31" s="123"/>
    </row>
    <row r="32" spans="1:8" ht="96" x14ac:dyDescent="0.2">
      <c r="A32" s="113"/>
      <c r="B32" s="27" t="s">
        <v>42</v>
      </c>
      <c r="C32" s="27" t="s">
        <v>44</v>
      </c>
      <c r="D32" s="27" t="s">
        <v>113</v>
      </c>
      <c r="E32" s="43" t="s">
        <v>29</v>
      </c>
      <c r="F32" s="29" t="s">
        <v>114</v>
      </c>
      <c r="G32" s="48" t="s">
        <v>115</v>
      </c>
      <c r="H32" s="48" t="s">
        <v>116</v>
      </c>
    </row>
    <row r="33" spans="1:8" ht="36" x14ac:dyDescent="0.2">
      <c r="A33" s="113"/>
      <c r="B33" s="27" t="s">
        <v>56</v>
      </c>
      <c r="C33" s="27" t="s">
        <v>57</v>
      </c>
      <c r="D33" s="48" t="s">
        <v>463</v>
      </c>
      <c r="E33" s="56" t="s">
        <v>89</v>
      </c>
      <c r="F33" s="27" t="s">
        <v>117</v>
      </c>
      <c r="G33" s="74" t="s">
        <v>118</v>
      </c>
      <c r="H33" s="74" t="s">
        <v>122</v>
      </c>
    </row>
    <row r="34" spans="1:8" ht="12.75" x14ac:dyDescent="0.2">
      <c r="A34" s="113"/>
      <c r="B34" s="27" t="s">
        <v>63</v>
      </c>
      <c r="C34" s="27" t="s">
        <v>64</v>
      </c>
      <c r="D34" s="30"/>
      <c r="E34" s="30"/>
      <c r="F34" s="30"/>
      <c r="G34" s="30"/>
      <c r="H34" s="30"/>
    </row>
    <row r="35" spans="1:8" ht="15.75" customHeight="1" x14ac:dyDescent="0.2">
      <c r="B35" s="31"/>
      <c r="C35" s="31"/>
      <c r="D35" s="31"/>
      <c r="E35" s="31"/>
      <c r="F35" s="31"/>
      <c r="G35" s="31"/>
      <c r="H35" s="31"/>
    </row>
    <row r="36" spans="1:8" ht="12.75" x14ac:dyDescent="0.2">
      <c r="A36" s="112">
        <v>43937</v>
      </c>
      <c r="B36" s="32" t="s">
        <v>0</v>
      </c>
      <c r="C36" s="32" t="s">
        <v>1</v>
      </c>
      <c r="D36" s="32" t="s">
        <v>2</v>
      </c>
      <c r="E36" s="32" t="s">
        <v>3</v>
      </c>
      <c r="F36" s="32" t="s">
        <v>4</v>
      </c>
      <c r="G36" s="32" t="s">
        <v>7</v>
      </c>
      <c r="H36" s="32" t="s">
        <v>6</v>
      </c>
    </row>
    <row r="37" spans="1:8" ht="72" x14ac:dyDescent="0.2">
      <c r="A37" s="113"/>
      <c r="B37" s="27" t="s">
        <v>8</v>
      </c>
      <c r="C37" s="27" t="s">
        <v>10</v>
      </c>
      <c r="D37" s="27" t="s">
        <v>12</v>
      </c>
      <c r="E37" s="43" t="s">
        <v>14</v>
      </c>
      <c r="F37" s="27" t="s">
        <v>129</v>
      </c>
      <c r="G37" s="48" t="s">
        <v>130</v>
      </c>
      <c r="H37" s="48" t="s">
        <v>133</v>
      </c>
    </row>
    <row r="38" spans="1:8" ht="60" x14ac:dyDescent="0.2">
      <c r="A38" s="113"/>
      <c r="B38" s="27" t="s">
        <v>19</v>
      </c>
      <c r="C38" s="27" t="s">
        <v>21</v>
      </c>
      <c r="D38" s="27" t="s">
        <v>136</v>
      </c>
      <c r="E38" s="43" t="s">
        <v>23</v>
      </c>
      <c r="F38" s="29" t="s">
        <v>138</v>
      </c>
      <c r="G38" s="48" t="s">
        <v>139</v>
      </c>
      <c r="H38" s="48" t="s">
        <v>141</v>
      </c>
    </row>
    <row r="39" spans="1:8" ht="77.25" customHeight="1" x14ac:dyDescent="0.2">
      <c r="A39" s="113"/>
      <c r="B39" s="27" t="s">
        <v>27</v>
      </c>
      <c r="C39" s="27" t="s">
        <v>28</v>
      </c>
      <c r="D39" s="27" t="s">
        <v>144</v>
      </c>
      <c r="E39" s="42" t="s">
        <v>13</v>
      </c>
      <c r="F39" s="53" t="s">
        <v>145</v>
      </c>
      <c r="G39" s="48" t="s">
        <v>146</v>
      </c>
      <c r="H39" s="48" t="s">
        <v>147</v>
      </c>
    </row>
    <row r="40" spans="1:8" ht="12.75" x14ac:dyDescent="0.2">
      <c r="A40" s="113"/>
      <c r="B40" s="120" t="s">
        <v>40</v>
      </c>
      <c r="C40" s="121"/>
      <c r="D40" s="121"/>
      <c r="E40" s="121"/>
      <c r="F40" s="121"/>
      <c r="G40" s="121"/>
      <c r="H40" s="123"/>
    </row>
    <row r="41" spans="1:8" ht="108" x14ac:dyDescent="0.2">
      <c r="A41" s="113"/>
      <c r="B41" s="27" t="s">
        <v>42</v>
      </c>
      <c r="C41" s="27" t="s">
        <v>44</v>
      </c>
      <c r="D41" s="27" t="s">
        <v>46</v>
      </c>
      <c r="E41" s="43" t="s">
        <v>52</v>
      </c>
      <c r="F41" s="29" t="s">
        <v>148</v>
      </c>
      <c r="G41" s="48" t="s">
        <v>149</v>
      </c>
      <c r="H41" s="48" t="s">
        <v>82</v>
      </c>
    </row>
    <row r="42" spans="1:8" ht="12.75" x14ac:dyDescent="0.2">
      <c r="A42" s="113"/>
      <c r="B42" s="27" t="s">
        <v>56</v>
      </c>
      <c r="C42" s="27" t="s">
        <v>57</v>
      </c>
      <c r="D42" s="30"/>
      <c r="E42" s="27"/>
      <c r="F42" s="30"/>
      <c r="G42" s="30"/>
      <c r="H42" s="30"/>
    </row>
    <row r="43" spans="1:8" ht="12.75" x14ac:dyDescent="0.2">
      <c r="A43" s="113"/>
      <c r="B43" s="27" t="s">
        <v>63</v>
      </c>
      <c r="C43" s="27" t="s">
        <v>64</v>
      </c>
      <c r="D43" s="30"/>
      <c r="E43" s="30"/>
      <c r="F43" s="30"/>
      <c r="G43" s="30"/>
      <c r="H43" s="30"/>
    </row>
    <row r="44" spans="1:8" ht="15.75" customHeight="1" x14ac:dyDescent="0.2">
      <c r="B44" s="31"/>
      <c r="C44" s="31"/>
      <c r="D44" s="31"/>
      <c r="E44" s="31"/>
      <c r="F44" s="31"/>
      <c r="G44" s="31"/>
      <c r="H44" s="31"/>
    </row>
    <row r="45" spans="1:8" ht="12.75" x14ac:dyDescent="0.2">
      <c r="A45" s="112">
        <v>43938</v>
      </c>
      <c r="B45" s="32" t="s">
        <v>0</v>
      </c>
      <c r="C45" s="32" t="s">
        <v>1</v>
      </c>
      <c r="D45" s="32" t="s">
        <v>2</v>
      </c>
      <c r="E45" s="32" t="s">
        <v>3</v>
      </c>
      <c r="F45" s="32" t="s">
        <v>4</v>
      </c>
      <c r="G45" s="32" t="s">
        <v>7</v>
      </c>
      <c r="H45" s="32" t="s">
        <v>6</v>
      </c>
    </row>
    <row r="46" spans="1:8" ht="72" x14ac:dyDescent="0.2">
      <c r="A46" s="113"/>
      <c r="B46" s="27" t="s">
        <v>8</v>
      </c>
      <c r="C46" s="27" t="s">
        <v>10</v>
      </c>
      <c r="D46" s="27" t="s">
        <v>22</v>
      </c>
      <c r="E46" s="42" t="s">
        <v>35</v>
      </c>
      <c r="F46" s="29" t="s">
        <v>159</v>
      </c>
      <c r="G46" s="48" t="s">
        <v>160</v>
      </c>
      <c r="H46" s="48" t="s">
        <v>161</v>
      </c>
    </row>
    <row r="47" spans="1:8" ht="120" x14ac:dyDescent="0.2">
      <c r="A47" s="113"/>
      <c r="B47" s="27" t="s">
        <v>19</v>
      </c>
      <c r="C47" s="27" t="s">
        <v>21</v>
      </c>
      <c r="D47" s="27" t="s">
        <v>12</v>
      </c>
      <c r="E47" s="43" t="s">
        <v>14</v>
      </c>
      <c r="F47" s="27" t="s">
        <v>162</v>
      </c>
      <c r="G47" s="48" t="s">
        <v>165</v>
      </c>
      <c r="H47" s="30"/>
    </row>
    <row r="48" spans="1:8" ht="12.75" x14ac:dyDescent="0.2">
      <c r="A48" s="113"/>
      <c r="B48" s="27" t="s">
        <v>27</v>
      </c>
      <c r="C48" s="27" t="s">
        <v>28</v>
      </c>
      <c r="D48" s="30"/>
      <c r="E48" s="56" t="s">
        <v>121</v>
      </c>
      <c r="F48" s="30"/>
      <c r="G48" s="30"/>
      <c r="H48" s="30"/>
    </row>
    <row r="49" spans="1:8" ht="12.75" x14ac:dyDescent="0.2">
      <c r="A49" s="113"/>
      <c r="B49" s="120" t="s">
        <v>40</v>
      </c>
      <c r="C49" s="121"/>
      <c r="D49" s="121"/>
      <c r="E49" s="121"/>
      <c r="F49" s="121"/>
      <c r="G49" s="121"/>
      <c r="H49" s="123"/>
    </row>
    <row r="50" spans="1:8" ht="96" x14ac:dyDescent="0.2">
      <c r="A50" s="113"/>
      <c r="B50" s="27" t="s">
        <v>42</v>
      </c>
      <c r="C50" s="27" t="s">
        <v>44</v>
      </c>
      <c r="D50" s="27" t="s">
        <v>46</v>
      </c>
      <c r="E50" s="43" t="s">
        <v>29</v>
      </c>
      <c r="F50" s="27" t="s">
        <v>169</v>
      </c>
      <c r="G50" s="48" t="s">
        <v>170</v>
      </c>
      <c r="H50" s="48" t="s">
        <v>172</v>
      </c>
    </row>
  </sheetData>
  <mergeCells count="11">
    <mergeCell ref="A6:H6"/>
    <mergeCell ref="A36:A43"/>
    <mergeCell ref="A45:A50"/>
    <mergeCell ref="A9:A16"/>
    <mergeCell ref="B13:H13"/>
    <mergeCell ref="A18:A25"/>
    <mergeCell ref="B22:H22"/>
    <mergeCell ref="A27:A34"/>
    <mergeCell ref="B31:H31"/>
    <mergeCell ref="B40:H40"/>
    <mergeCell ref="B49:H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2"/>
  <sheetViews>
    <sheetView workbookViewId="0">
      <selection sqref="A1:H6"/>
    </sheetView>
  </sheetViews>
  <sheetFormatPr defaultColWidth="14.42578125" defaultRowHeight="15.75" customHeight="1" x14ac:dyDescent="0.2"/>
  <cols>
    <col min="1" max="1" width="3.5703125" customWidth="1"/>
    <col min="2" max="2" width="11.28515625" customWidth="1"/>
    <col min="4" max="4" width="17.7109375" customWidth="1"/>
    <col min="6" max="6" width="37.42578125" customWidth="1"/>
    <col min="7" max="7" width="42.140625" customWidth="1"/>
    <col min="8" max="8" width="64.42578125" customWidth="1"/>
  </cols>
  <sheetData>
    <row r="1" spans="1:8" ht="15.75" customHeight="1" x14ac:dyDescent="0.2">
      <c r="A1" s="23"/>
      <c r="B1" s="24" t="s">
        <v>451</v>
      </c>
      <c r="C1" s="24"/>
      <c r="D1" s="24"/>
    </row>
    <row r="2" spans="1:8" ht="15.75" customHeight="1" x14ac:dyDescent="0.2">
      <c r="A2" s="25"/>
      <c r="B2" s="24" t="s">
        <v>452</v>
      </c>
      <c r="C2" s="24"/>
      <c r="D2" s="24"/>
    </row>
    <row r="3" spans="1:8" ht="15.75" customHeight="1" x14ac:dyDescent="0.2">
      <c r="A3" s="26"/>
      <c r="B3" s="24" t="s">
        <v>453</v>
      </c>
      <c r="C3" s="24"/>
      <c r="D3" s="24"/>
    </row>
    <row r="4" spans="1:8" ht="0.75" customHeight="1" x14ac:dyDescent="0.2"/>
    <row r="5" spans="1:8" ht="15.75" hidden="1" customHeight="1" x14ac:dyDescent="0.2"/>
    <row r="6" spans="1:8" ht="45" customHeight="1" x14ac:dyDescent="0.4">
      <c r="A6" s="118" t="s">
        <v>465</v>
      </c>
      <c r="B6" s="119"/>
      <c r="C6" s="119"/>
      <c r="D6" s="119"/>
      <c r="E6" s="119"/>
      <c r="F6" s="119"/>
      <c r="G6" s="119"/>
      <c r="H6" s="119"/>
    </row>
    <row r="7" spans="1:8" ht="15.75" hidden="1" customHeight="1" x14ac:dyDescent="0.2"/>
    <row r="8" spans="1:8" ht="15.75" hidden="1" customHeight="1" x14ac:dyDescent="0.2"/>
    <row r="9" spans="1:8" ht="12.75" x14ac:dyDescent="0.2">
      <c r="A9" s="112">
        <v>43934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7</v>
      </c>
      <c r="H9" s="1" t="s">
        <v>6</v>
      </c>
    </row>
    <row r="10" spans="1:8" ht="99.75" customHeight="1" x14ac:dyDescent="0.2">
      <c r="A10" s="113"/>
      <c r="B10" s="2" t="s">
        <v>8</v>
      </c>
      <c r="C10" s="2" t="s">
        <v>10</v>
      </c>
      <c r="D10" s="2" t="s">
        <v>189</v>
      </c>
      <c r="E10" s="67" t="s">
        <v>35</v>
      </c>
      <c r="F10" s="2" t="s">
        <v>190</v>
      </c>
      <c r="G10" s="8" t="s">
        <v>191</v>
      </c>
      <c r="H10" s="8" t="s">
        <v>192</v>
      </c>
    </row>
    <row r="11" spans="1:8" ht="127.5" x14ac:dyDescent="0.2">
      <c r="A11" s="113"/>
      <c r="B11" s="2" t="s">
        <v>19</v>
      </c>
      <c r="C11" s="2" t="s">
        <v>21</v>
      </c>
      <c r="D11" s="2" t="s">
        <v>110</v>
      </c>
      <c r="E11" s="69" t="s">
        <v>83</v>
      </c>
      <c r="F11" s="2" t="s">
        <v>193</v>
      </c>
      <c r="G11" s="8" t="s">
        <v>194</v>
      </c>
      <c r="H11" s="8" t="s">
        <v>195</v>
      </c>
    </row>
    <row r="12" spans="1:8" ht="51" x14ac:dyDescent="0.2">
      <c r="A12" s="113"/>
      <c r="B12" s="2" t="s">
        <v>27</v>
      </c>
      <c r="C12" s="2" t="s">
        <v>28</v>
      </c>
      <c r="D12" s="2" t="s">
        <v>189</v>
      </c>
      <c r="E12" s="67" t="s">
        <v>23</v>
      </c>
      <c r="F12" s="2" t="s">
        <v>196</v>
      </c>
      <c r="G12" s="8" t="s">
        <v>198</v>
      </c>
      <c r="H12" s="8" t="s">
        <v>199</v>
      </c>
    </row>
    <row r="13" spans="1:8" ht="12.75" x14ac:dyDescent="0.2">
      <c r="A13" s="113"/>
      <c r="B13" s="117"/>
      <c r="C13" s="115"/>
      <c r="D13" s="115"/>
      <c r="E13" s="115"/>
      <c r="F13" s="115"/>
      <c r="G13" s="115"/>
      <c r="H13" s="116"/>
    </row>
    <row r="14" spans="1:8" ht="38.25" x14ac:dyDescent="0.2">
      <c r="A14" s="113"/>
      <c r="B14" s="2" t="s">
        <v>42</v>
      </c>
      <c r="C14" s="2" t="s">
        <v>44</v>
      </c>
      <c r="D14" s="2" t="s">
        <v>110</v>
      </c>
      <c r="E14" s="69" t="s">
        <v>52</v>
      </c>
      <c r="F14" s="2" t="s">
        <v>200</v>
      </c>
      <c r="G14" s="79" t="e">
        <f>HYPERLINK("https://yandex.ru/video/preview/?filmId=84628803695386709&amp;text=%D1%84%D0%BE%D1%80%D0%BC%D1%8B%20%D0%B7%D0%B5%D0%BC%D0%BD%D0%BE%D0%B9%20%D0%BF%D0%BE%D0%B2%D0%B5%D1%80%D1%85%D0%BD%D0%BE%D1%81%D1%82%D0%B8%202%20%D0%BA%D0%BB%D0%B0%D1%81%D1%81%20%D0%BE%D0%BA%D"&amp;"1%80%D1%83%D0%B6%D0%B0%D1%8E%D1%89%D0%B8%D0%B9%20%D0%BC%D0%B8%D1%80%20%D0%B2%D0%B8%D0%B4%D0%B5%D0%BE%D1%83%D1%80%D0%BE%D0%BA&amp;path=wizard&amp;parent-reqid=1586520466513052-979290585059187884300158-production-app-host-man-web-yp-40&amp;redircnt=1586520480.","Видеоурок  Если нет технической возможности, прочитать с. 78-81 в учебнике, ответить на вопросы 1-5 с. 81")</f>
        <v>#VALUE!</v>
      </c>
      <c r="H14" s="8" t="s">
        <v>201</v>
      </c>
    </row>
    <row r="15" spans="1:8" ht="12.75" hidden="1" x14ac:dyDescent="0.2">
      <c r="A15" s="113"/>
      <c r="B15" s="2" t="s">
        <v>56</v>
      </c>
      <c r="C15" s="2" t="s">
        <v>57</v>
      </c>
      <c r="D15" s="3"/>
      <c r="E15" s="2"/>
      <c r="F15" s="3"/>
      <c r="G15" s="3"/>
      <c r="H15" s="3"/>
    </row>
    <row r="16" spans="1:8" ht="12.75" hidden="1" x14ac:dyDescent="0.2">
      <c r="A16" s="113"/>
      <c r="B16" s="2" t="s">
        <v>63</v>
      </c>
      <c r="C16" s="2" t="s">
        <v>64</v>
      </c>
      <c r="D16" s="3"/>
      <c r="E16" s="3"/>
      <c r="F16" s="3"/>
      <c r="G16" s="3"/>
      <c r="H16" s="3"/>
    </row>
    <row r="17" spans="1:8" ht="12.75" hidden="1" x14ac:dyDescent="0.2">
      <c r="A17" s="5"/>
    </row>
    <row r="18" spans="1:8" ht="12.75" x14ac:dyDescent="0.2">
      <c r="A18" s="112">
        <v>43935</v>
      </c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7</v>
      </c>
      <c r="H18" s="1" t="s">
        <v>6</v>
      </c>
    </row>
    <row r="19" spans="1:8" ht="63.75" x14ac:dyDescent="0.2">
      <c r="A19" s="113"/>
      <c r="B19" s="2" t="s">
        <v>8</v>
      </c>
      <c r="C19" s="2" t="s">
        <v>10</v>
      </c>
      <c r="D19" s="2" t="s">
        <v>189</v>
      </c>
      <c r="E19" s="67" t="s">
        <v>23</v>
      </c>
      <c r="F19" s="2" t="s">
        <v>217</v>
      </c>
      <c r="G19" s="8" t="s">
        <v>218</v>
      </c>
      <c r="H19" s="8" t="s">
        <v>219</v>
      </c>
    </row>
    <row r="20" spans="1:8" ht="89.25" x14ac:dyDescent="0.2">
      <c r="A20" s="113"/>
      <c r="B20" s="2" t="s">
        <v>19</v>
      </c>
      <c r="C20" s="2" t="s">
        <v>21</v>
      </c>
      <c r="D20" s="2" t="s">
        <v>189</v>
      </c>
      <c r="E20" s="67" t="s">
        <v>35</v>
      </c>
      <c r="F20" s="2" t="s">
        <v>222</v>
      </c>
      <c r="G20" s="8" t="s">
        <v>224</v>
      </c>
      <c r="H20" s="8" t="s">
        <v>226</v>
      </c>
    </row>
    <row r="21" spans="1:8" ht="153" x14ac:dyDescent="0.2">
      <c r="A21" s="113"/>
      <c r="B21" s="2" t="s">
        <v>27</v>
      </c>
      <c r="C21" s="2" t="s">
        <v>28</v>
      </c>
      <c r="D21" s="2" t="s">
        <v>12</v>
      </c>
      <c r="E21" s="69" t="s">
        <v>78</v>
      </c>
      <c r="F21" s="2" t="s">
        <v>15</v>
      </c>
      <c r="G21" s="8" t="s">
        <v>231</v>
      </c>
      <c r="H21" s="8" t="s">
        <v>232</v>
      </c>
    </row>
    <row r="22" spans="1:8" ht="12.75" x14ac:dyDescent="0.2">
      <c r="A22" s="113"/>
      <c r="B22" s="114" t="s">
        <v>40</v>
      </c>
      <c r="C22" s="127"/>
      <c r="D22" s="127"/>
      <c r="E22" s="127"/>
      <c r="F22" s="127"/>
      <c r="G22" s="127"/>
      <c r="H22" s="128"/>
    </row>
    <row r="23" spans="1:8" ht="89.25" x14ac:dyDescent="0.2">
      <c r="A23" s="113"/>
      <c r="B23" s="2" t="s">
        <v>42</v>
      </c>
      <c r="C23" s="2" t="s">
        <v>44</v>
      </c>
      <c r="D23" s="2" t="s">
        <v>189</v>
      </c>
      <c r="E23" s="67" t="s">
        <v>234</v>
      </c>
      <c r="F23" s="8" t="s">
        <v>235</v>
      </c>
      <c r="G23" s="8" t="s">
        <v>236</v>
      </c>
      <c r="H23" s="8" t="s">
        <v>237</v>
      </c>
    </row>
    <row r="24" spans="1:8" ht="12.75" x14ac:dyDescent="0.2">
      <c r="A24" s="113"/>
      <c r="B24" s="2" t="s">
        <v>56</v>
      </c>
      <c r="C24" s="2" t="s">
        <v>57</v>
      </c>
      <c r="D24" s="3"/>
      <c r="E24" s="2"/>
      <c r="F24" s="3"/>
      <c r="G24" s="3"/>
      <c r="H24" s="3"/>
    </row>
    <row r="25" spans="1:8" ht="12.75" x14ac:dyDescent="0.2">
      <c r="A25" s="113"/>
      <c r="B25" s="2" t="s">
        <v>63</v>
      </c>
      <c r="C25" s="2" t="s">
        <v>64</v>
      </c>
      <c r="D25" s="3"/>
      <c r="E25" s="3"/>
      <c r="F25" s="3"/>
      <c r="G25" s="3"/>
      <c r="H25" s="3"/>
    </row>
    <row r="27" spans="1:8" ht="12.75" x14ac:dyDescent="0.2">
      <c r="A27" s="112">
        <v>43936</v>
      </c>
      <c r="B27" s="1" t="s">
        <v>0</v>
      </c>
      <c r="C27" s="1" t="s">
        <v>1</v>
      </c>
      <c r="D27" s="1" t="s">
        <v>2</v>
      </c>
      <c r="E27" s="1" t="s">
        <v>3</v>
      </c>
      <c r="F27" s="1" t="s">
        <v>4</v>
      </c>
      <c r="G27" s="1" t="s">
        <v>7</v>
      </c>
      <c r="H27" s="1" t="s">
        <v>6</v>
      </c>
    </row>
    <row r="28" spans="1:8" ht="76.5" x14ac:dyDescent="0.2">
      <c r="A28" s="113"/>
      <c r="B28" s="2" t="s">
        <v>8</v>
      </c>
      <c r="C28" s="2" t="s">
        <v>10</v>
      </c>
      <c r="D28" s="2" t="s">
        <v>12</v>
      </c>
      <c r="E28" s="69" t="s">
        <v>250</v>
      </c>
      <c r="F28" s="2" t="s">
        <v>129</v>
      </c>
      <c r="G28" s="8" t="s">
        <v>253</v>
      </c>
      <c r="H28" s="8" t="s">
        <v>254</v>
      </c>
    </row>
    <row r="29" spans="1:8" ht="38.25" x14ac:dyDescent="0.2">
      <c r="A29" s="113"/>
      <c r="B29" s="2" t="s">
        <v>19</v>
      </c>
      <c r="C29" s="2" t="s">
        <v>21</v>
      </c>
      <c r="D29" s="2" t="s">
        <v>257</v>
      </c>
      <c r="E29" s="65" t="s">
        <v>35</v>
      </c>
      <c r="F29" s="2" t="s">
        <v>260</v>
      </c>
      <c r="G29" s="8" t="s">
        <v>261</v>
      </c>
      <c r="H29" s="8" t="s">
        <v>263</v>
      </c>
    </row>
    <row r="30" spans="1:8" ht="102" x14ac:dyDescent="0.2">
      <c r="A30" s="113"/>
      <c r="B30" s="2" t="s">
        <v>27</v>
      </c>
      <c r="C30" s="2" t="s">
        <v>28</v>
      </c>
      <c r="D30" s="2" t="s">
        <v>110</v>
      </c>
      <c r="E30" s="69" t="s">
        <v>83</v>
      </c>
      <c r="F30" s="2" t="s">
        <v>269</v>
      </c>
      <c r="G30" s="8" t="s">
        <v>271</v>
      </c>
      <c r="H30" s="8" t="s">
        <v>274</v>
      </c>
    </row>
    <row r="31" spans="1:8" ht="12.75" x14ac:dyDescent="0.2">
      <c r="A31" s="113"/>
      <c r="B31" s="117" t="s">
        <v>40</v>
      </c>
      <c r="C31" s="115"/>
      <c r="D31" s="115"/>
      <c r="E31" s="115"/>
      <c r="F31" s="115"/>
      <c r="G31" s="115"/>
      <c r="H31" s="116"/>
    </row>
    <row r="32" spans="1:8" ht="51" x14ac:dyDescent="0.2">
      <c r="A32" s="113"/>
      <c r="B32" s="2" t="s">
        <v>42</v>
      </c>
      <c r="C32" s="2" t="s">
        <v>44</v>
      </c>
      <c r="D32" s="13" t="s">
        <v>110</v>
      </c>
      <c r="E32" s="69" t="s">
        <v>89</v>
      </c>
      <c r="F32" s="13" t="s">
        <v>117</v>
      </c>
      <c r="G32" s="7" t="s">
        <v>118</v>
      </c>
      <c r="H32" s="7" t="s">
        <v>122</v>
      </c>
    </row>
    <row r="33" spans="1:8" ht="12.75" x14ac:dyDescent="0.2">
      <c r="A33" s="113"/>
      <c r="B33" s="2" t="s">
        <v>56</v>
      </c>
      <c r="C33" s="2" t="s">
        <v>57</v>
      </c>
      <c r="D33" s="2" t="s">
        <v>189</v>
      </c>
      <c r="E33" s="67" t="s">
        <v>234</v>
      </c>
      <c r="F33" s="2" t="s">
        <v>280</v>
      </c>
      <c r="G33" s="2" t="s">
        <v>282</v>
      </c>
      <c r="H33" s="2" t="s">
        <v>283</v>
      </c>
    </row>
    <row r="34" spans="1:8" ht="0.75" customHeight="1" x14ac:dyDescent="0.2">
      <c r="A34" s="113"/>
      <c r="B34" s="2" t="s">
        <v>63</v>
      </c>
      <c r="C34" s="2" t="s">
        <v>64</v>
      </c>
      <c r="D34" s="3"/>
      <c r="E34" s="3"/>
      <c r="F34" s="3"/>
      <c r="G34" s="3"/>
      <c r="H34" s="3"/>
    </row>
    <row r="35" spans="1:8" ht="15.75" hidden="1" customHeight="1" x14ac:dyDescent="0.2"/>
    <row r="36" spans="1:8" ht="12.75" x14ac:dyDescent="0.2">
      <c r="A36" s="112">
        <v>43937</v>
      </c>
      <c r="B36" s="1" t="s">
        <v>0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7</v>
      </c>
      <c r="H36" s="1" t="s">
        <v>6</v>
      </c>
    </row>
    <row r="37" spans="1:8" ht="89.25" x14ac:dyDescent="0.2">
      <c r="A37" s="113"/>
      <c r="B37" s="2" t="s">
        <v>8</v>
      </c>
      <c r="C37" s="2" t="s">
        <v>10</v>
      </c>
      <c r="D37" s="2" t="s">
        <v>189</v>
      </c>
      <c r="E37" s="67" t="s">
        <v>13</v>
      </c>
      <c r="F37" s="2" t="s">
        <v>289</v>
      </c>
      <c r="G37" s="8" t="s">
        <v>290</v>
      </c>
      <c r="H37" s="8" t="s">
        <v>291</v>
      </c>
    </row>
    <row r="38" spans="1:8" ht="89.25" x14ac:dyDescent="0.2">
      <c r="A38" s="113"/>
      <c r="B38" s="2" t="s">
        <v>19</v>
      </c>
      <c r="C38" s="2" t="s">
        <v>21</v>
      </c>
      <c r="D38" s="2" t="s">
        <v>189</v>
      </c>
      <c r="E38" s="67" t="s">
        <v>234</v>
      </c>
      <c r="F38" s="2" t="s">
        <v>299</v>
      </c>
      <c r="G38" s="8" t="s">
        <v>300</v>
      </c>
      <c r="H38" s="8" t="s">
        <v>302</v>
      </c>
    </row>
    <row r="39" spans="1:8" ht="51" x14ac:dyDescent="0.2">
      <c r="A39" s="113"/>
      <c r="B39" s="2" t="s">
        <v>27</v>
      </c>
      <c r="C39" s="2" t="s">
        <v>28</v>
      </c>
      <c r="D39" s="2" t="s">
        <v>257</v>
      </c>
      <c r="E39" s="65" t="s">
        <v>23</v>
      </c>
      <c r="F39" s="2" t="s">
        <v>307</v>
      </c>
      <c r="G39" s="8" t="s">
        <v>261</v>
      </c>
      <c r="H39" s="8" t="s">
        <v>310</v>
      </c>
    </row>
    <row r="40" spans="1:8" ht="12.75" x14ac:dyDescent="0.2">
      <c r="A40" s="113"/>
      <c r="B40" s="117" t="s">
        <v>40</v>
      </c>
      <c r="C40" s="115"/>
      <c r="D40" s="115"/>
      <c r="E40" s="115"/>
      <c r="F40" s="115"/>
      <c r="G40" s="115"/>
      <c r="H40" s="116"/>
    </row>
    <row r="41" spans="1:8" ht="12.75" x14ac:dyDescent="0.2">
      <c r="A41" s="113"/>
      <c r="B41" s="2" t="s">
        <v>42</v>
      </c>
      <c r="C41" s="2" t="s">
        <v>44</v>
      </c>
      <c r="D41" s="3"/>
      <c r="E41" s="65" t="s">
        <v>121</v>
      </c>
      <c r="F41" s="3"/>
      <c r="G41" s="3"/>
      <c r="H41" s="3"/>
    </row>
    <row r="42" spans="1:8" ht="76.5" x14ac:dyDescent="0.2">
      <c r="A42" s="113"/>
      <c r="B42" s="2" t="s">
        <v>56</v>
      </c>
      <c r="C42" s="2" t="s">
        <v>57</v>
      </c>
      <c r="D42" s="2" t="s">
        <v>110</v>
      </c>
      <c r="E42" s="69" t="s">
        <v>52</v>
      </c>
      <c r="F42" s="2" t="s">
        <v>316</v>
      </c>
      <c r="G42" s="8" t="s">
        <v>317</v>
      </c>
      <c r="H42" s="8" t="s">
        <v>318</v>
      </c>
    </row>
    <row r="43" spans="1:8" ht="12.75" hidden="1" x14ac:dyDescent="0.2">
      <c r="A43" s="113"/>
      <c r="B43" s="2" t="s">
        <v>63</v>
      </c>
      <c r="C43" s="2" t="s">
        <v>64</v>
      </c>
      <c r="D43" s="3"/>
      <c r="E43" s="3"/>
      <c r="F43" s="3"/>
      <c r="G43" s="3"/>
      <c r="H43" s="3"/>
    </row>
    <row r="44" spans="1:8" ht="15.75" hidden="1" customHeight="1" x14ac:dyDescent="0.2"/>
    <row r="45" spans="1:8" ht="12.75" x14ac:dyDescent="0.2">
      <c r="A45" s="112">
        <v>43938</v>
      </c>
      <c r="B45" s="1" t="s">
        <v>0</v>
      </c>
      <c r="C45" s="1" t="s">
        <v>1</v>
      </c>
      <c r="D45" s="1" t="s">
        <v>2</v>
      </c>
      <c r="E45" s="1" t="s">
        <v>3</v>
      </c>
      <c r="F45" s="1" t="s">
        <v>4</v>
      </c>
      <c r="G45" s="1" t="s">
        <v>7</v>
      </c>
      <c r="H45" s="1" t="s">
        <v>6</v>
      </c>
    </row>
    <row r="46" spans="1:8" ht="89.25" x14ac:dyDescent="0.2">
      <c r="A46" s="113"/>
      <c r="B46" s="2" t="s">
        <v>8</v>
      </c>
      <c r="C46" s="2" t="s">
        <v>10</v>
      </c>
      <c r="D46" s="2" t="s">
        <v>329</v>
      </c>
      <c r="E46" s="67" t="s">
        <v>23</v>
      </c>
      <c r="F46" s="2" t="s">
        <v>332</v>
      </c>
      <c r="G46" s="8" t="s">
        <v>333</v>
      </c>
      <c r="H46" s="2" t="s">
        <v>334</v>
      </c>
    </row>
    <row r="47" spans="1:8" ht="102" x14ac:dyDescent="0.2">
      <c r="A47" s="113"/>
      <c r="B47" s="2" t="s">
        <v>19</v>
      </c>
      <c r="C47" s="2" t="s">
        <v>21</v>
      </c>
      <c r="D47" s="2" t="s">
        <v>329</v>
      </c>
      <c r="E47" s="67" t="s">
        <v>35</v>
      </c>
      <c r="F47" s="2" t="s">
        <v>339</v>
      </c>
      <c r="G47" s="8" t="s">
        <v>341</v>
      </c>
      <c r="H47" s="8" t="s">
        <v>342</v>
      </c>
    </row>
    <row r="48" spans="1:8" ht="153" x14ac:dyDescent="0.2">
      <c r="A48" s="113"/>
      <c r="B48" s="2" t="s">
        <v>27</v>
      </c>
      <c r="C48" s="2" t="s">
        <v>28</v>
      </c>
      <c r="D48" s="2" t="s">
        <v>12</v>
      </c>
      <c r="E48" s="69" t="s">
        <v>78</v>
      </c>
      <c r="F48" s="2" t="s">
        <v>162</v>
      </c>
      <c r="G48" s="8" t="s">
        <v>165</v>
      </c>
      <c r="H48" s="8" t="s">
        <v>345</v>
      </c>
    </row>
    <row r="49" spans="1:8" ht="12.75" x14ac:dyDescent="0.2">
      <c r="A49" s="113"/>
      <c r="B49" s="117" t="s">
        <v>40</v>
      </c>
      <c r="C49" s="115"/>
      <c r="D49" s="115"/>
      <c r="E49" s="115"/>
      <c r="F49" s="115"/>
      <c r="G49" s="115"/>
      <c r="H49" s="116"/>
    </row>
    <row r="50" spans="1:8" ht="89.25" x14ac:dyDescent="0.2">
      <c r="A50" s="113"/>
      <c r="B50" s="2" t="s">
        <v>42</v>
      </c>
      <c r="C50" s="2" t="s">
        <v>44</v>
      </c>
      <c r="D50" s="2" t="s">
        <v>189</v>
      </c>
      <c r="E50" s="67" t="s">
        <v>234</v>
      </c>
      <c r="F50" s="2" t="s">
        <v>299</v>
      </c>
      <c r="G50" s="8" t="s">
        <v>300</v>
      </c>
      <c r="H50" s="8" t="s">
        <v>350</v>
      </c>
    </row>
    <row r="51" spans="1:8" ht="76.5" x14ac:dyDescent="0.2">
      <c r="A51" s="113"/>
      <c r="B51" s="2" t="s">
        <v>56</v>
      </c>
      <c r="C51" s="2" t="s">
        <v>57</v>
      </c>
      <c r="D51" s="2" t="s">
        <v>110</v>
      </c>
      <c r="E51" s="69" t="s">
        <v>58</v>
      </c>
      <c r="F51" s="2" t="s">
        <v>355</v>
      </c>
      <c r="G51" s="79" t="str">
        <f>HYPERLINK("https://www.youtube.com/watch?v=qwKj880TfdA","Видеоурок
Если нет технической возможности, прочитать с. 82-85  в учебнике, ответить на вопросы 1-3 с. 85
")</f>
        <v xml:space="preserve">Видеоурок
Если нет технической возможности, прочитать с. 82-85  в учебнике, ответить на вопросы 1-3 с. 85
</v>
      </c>
      <c r="H51" s="8" t="s">
        <v>357</v>
      </c>
    </row>
    <row r="52" spans="1:8" ht="12.75" x14ac:dyDescent="0.2">
      <c r="A52" s="113"/>
      <c r="B52" s="2" t="s">
        <v>63</v>
      </c>
      <c r="C52" s="2" t="s">
        <v>64</v>
      </c>
      <c r="D52" s="3"/>
      <c r="E52" s="3"/>
      <c r="F52" s="3"/>
      <c r="G52" s="3"/>
      <c r="H52" s="3"/>
    </row>
  </sheetData>
  <mergeCells count="11">
    <mergeCell ref="A6:H6"/>
    <mergeCell ref="A36:A43"/>
    <mergeCell ref="A45:A52"/>
    <mergeCell ref="A9:A16"/>
    <mergeCell ref="B13:H13"/>
    <mergeCell ref="A18:A25"/>
    <mergeCell ref="B22:H22"/>
    <mergeCell ref="A27:A34"/>
    <mergeCell ref="B31:H31"/>
    <mergeCell ref="B40:H40"/>
    <mergeCell ref="B49:H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5"/>
  <sheetViews>
    <sheetView workbookViewId="0">
      <selection activeCell="D8" sqref="D8"/>
    </sheetView>
  </sheetViews>
  <sheetFormatPr defaultColWidth="14.42578125" defaultRowHeight="15.75" customHeight="1" x14ac:dyDescent="0.2"/>
  <cols>
    <col min="4" max="4" width="27.42578125" customWidth="1"/>
    <col min="5" max="5" width="28.5703125" customWidth="1"/>
    <col min="6" max="6" width="44.85546875" customWidth="1"/>
    <col min="7" max="7" width="65.85546875" customWidth="1"/>
  </cols>
  <sheetData>
    <row r="1" spans="1:8" ht="15.75" customHeight="1" x14ac:dyDescent="0.2">
      <c r="A1" s="23"/>
      <c r="B1" s="24" t="s">
        <v>451</v>
      </c>
      <c r="C1" s="24"/>
      <c r="D1" s="24"/>
    </row>
    <row r="2" spans="1:8" ht="15.75" customHeight="1" x14ac:dyDescent="0.2">
      <c r="A2" s="25"/>
      <c r="B2" s="24" t="s">
        <v>452</v>
      </c>
      <c r="C2" s="24"/>
      <c r="D2" s="24"/>
    </row>
    <row r="3" spans="1:8" ht="12" customHeight="1" x14ac:dyDescent="0.2">
      <c r="A3" s="26"/>
      <c r="B3" s="24" t="s">
        <v>453</v>
      </c>
      <c r="C3" s="24"/>
      <c r="D3" s="24"/>
    </row>
    <row r="4" spans="1:8" ht="12.75" hidden="1" x14ac:dyDescent="0.2"/>
    <row r="5" spans="1:8" ht="12.75" hidden="1" x14ac:dyDescent="0.2"/>
    <row r="6" spans="1:8" ht="27.75" x14ac:dyDescent="0.4">
      <c r="A6" s="118" t="s">
        <v>466</v>
      </c>
      <c r="B6" s="119"/>
      <c r="C6" s="119"/>
      <c r="D6" s="119"/>
      <c r="E6" s="119"/>
      <c r="F6" s="119"/>
      <c r="G6" s="119"/>
      <c r="H6" s="119"/>
    </row>
    <row r="7" spans="1:8" ht="12.75" x14ac:dyDescent="0.2">
      <c r="A7" s="117" t="s">
        <v>40</v>
      </c>
      <c r="B7" s="115"/>
      <c r="C7" s="115"/>
      <c r="D7" s="115"/>
      <c r="E7" s="115"/>
      <c r="F7" s="115"/>
      <c r="G7" s="116"/>
    </row>
    <row r="8" spans="1:8" ht="204" x14ac:dyDescent="0.2">
      <c r="A8" s="2" t="s">
        <v>42</v>
      </c>
      <c r="B8" s="2" t="s">
        <v>44</v>
      </c>
      <c r="C8" s="2" t="s">
        <v>110</v>
      </c>
      <c r="D8" s="69" t="s">
        <v>83</v>
      </c>
      <c r="E8" s="2" t="s">
        <v>206</v>
      </c>
      <c r="F8" s="8" t="s">
        <v>207</v>
      </c>
      <c r="G8" s="8" t="s">
        <v>208</v>
      </c>
    </row>
    <row r="9" spans="1:8" ht="38.25" x14ac:dyDescent="0.2">
      <c r="A9" s="2" t="s">
        <v>56</v>
      </c>
      <c r="B9" s="2" t="s">
        <v>57</v>
      </c>
      <c r="C9" s="2" t="s">
        <v>209</v>
      </c>
      <c r="D9" s="69" t="s">
        <v>65</v>
      </c>
      <c r="E9" s="2" t="s">
        <v>211</v>
      </c>
      <c r="F9" s="8" t="s">
        <v>213</v>
      </c>
      <c r="G9" s="8" t="s">
        <v>214</v>
      </c>
    </row>
    <row r="10" spans="1:8" ht="12.75" x14ac:dyDescent="0.2">
      <c r="A10" s="2" t="s">
        <v>63</v>
      </c>
      <c r="B10" s="2" t="s">
        <v>64</v>
      </c>
      <c r="C10" s="3"/>
      <c r="D10" s="3"/>
      <c r="E10" s="3"/>
      <c r="F10" s="3"/>
      <c r="G10" s="3"/>
    </row>
    <row r="12" spans="1:8" ht="12.75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7</v>
      </c>
      <c r="G12" s="1" t="s">
        <v>6</v>
      </c>
    </row>
    <row r="13" spans="1:8" ht="38.25" x14ac:dyDescent="0.2">
      <c r="A13" s="2" t="s">
        <v>8</v>
      </c>
      <c r="B13" s="2" t="s">
        <v>10</v>
      </c>
      <c r="C13" s="66" t="s">
        <v>197</v>
      </c>
      <c r="D13" s="67" t="s">
        <v>35</v>
      </c>
      <c r="E13" s="2" t="s">
        <v>220</v>
      </c>
      <c r="F13" s="8" t="s">
        <v>221</v>
      </c>
      <c r="G13" s="81" t="s">
        <v>223</v>
      </c>
    </row>
    <row r="14" spans="1:8" ht="25.5" x14ac:dyDescent="0.2">
      <c r="A14" s="2" t="s">
        <v>19</v>
      </c>
      <c r="B14" s="2" t="s">
        <v>21</v>
      </c>
      <c r="C14" s="63" t="s">
        <v>197</v>
      </c>
      <c r="D14" s="67" t="s">
        <v>29</v>
      </c>
      <c r="E14" s="2" t="s">
        <v>227</v>
      </c>
      <c r="F14" s="81" t="s">
        <v>228</v>
      </c>
      <c r="G14" s="81" t="s">
        <v>229</v>
      </c>
    </row>
    <row r="15" spans="1:8" ht="63.75" x14ac:dyDescent="0.2">
      <c r="A15" s="2" t="s">
        <v>27</v>
      </c>
      <c r="B15" s="2" t="s">
        <v>28</v>
      </c>
      <c r="C15" s="2" t="s">
        <v>46</v>
      </c>
      <c r="D15" s="69" t="s">
        <v>52</v>
      </c>
      <c r="E15" s="2" t="s">
        <v>233</v>
      </c>
      <c r="F15" s="79" t="str">
        <f>HYPERLINK("https://www.youtube.com/watch?time_continue=153&amp;v=w0xgyu7bQFk&amp;feature=emb_logo ","Видеоурок  в «You Tube»
В случае отсутствия связи:
электронное приложение к учебнику (объяснение темы урока),
учебник с 86-97")</f>
        <v>Видеоурок  в «You Tube»
В случае отсутствия связи:
электронное приложение к учебнику (объяснение темы урока),
учебник с 86-97</v>
      </c>
      <c r="G15" s="8" t="s">
        <v>240</v>
      </c>
    </row>
    <row r="16" spans="1:8" ht="12.75" x14ac:dyDescent="0.2">
      <c r="A16" s="117" t="s">
        <v>40</v>
      </c>
      <c r="B16" s="115"/>
      <c r="C16" s="115"/>
      <c r="D16" s="115"/>
      <c r="E16" s="115"/>
      <c r="F16" s="115"/>
      <c r="G16" s="116"/>
    </row>
    <row r="17" spans="1:7" ht="63.75" x14ac:dyDescent="0.2">
      <c r="A17" s="2" t="s">
        <v>42</v>
      </c>
      <c r="B17" s="2" t="s">
        <v>44</v>
      </c>
      <c r="C17" s="2" t="s">
        <v>46</v>
      </c>
      <c r="D17" s="69" t="s">
        <v>58</v>
      </c>
      <c r="E17" s="2" t="s">
        <v>242</v>
      </c>
      <c r="F17" s="79" t="str">
        <f>HYPERLINK("https://www.youtube.com/watch?time_continue=411&amp;v=2na84AJgYfs&amp;feature=emb_logo","Видеоурок  в «You Tube»
В случае отсутствия связи:
электронное приложение к учебнику (объяснение темы урока)")</f>
        <v>Видеоурок  в «You Tube»
В случае отсутствия связи:
электронное приложение к учебнику (объяснение темы урока)</v>
      </c>
      <c r="G17" s="8" t="s">
        <v>243</v>
      </c>
    </row>
    <row r="18" spans="1:7" ht="12.75" x14ac:dyDescent="0.2">
      <c r="A18" s="2" t="s">
        <v>56</v>
      </c>
      <c r="B18" s="2" t="s">
        <v>57</v>
      </c>
      <c r="C18" s="3"/>
      <c r="D18" s="2"/>
      <c r="E18" s="3"/>
      <c r="F18" s="3"/>
      <c r="G18" s="3"/>
    </row>
    <row r="19" spans="1:7" ht="12.75" x14ac:dyDescent="0.2">
      <c r="A19" s="2" t="s">
        <v>63</v>
      </c>
      <c r="B19" s="2" t="s">
        <v>64</v>
      </c>
      <c r="C19" s="3"/>
      <c r="D19" s="3"/>
      <c r="E19" s="3"/>
      <c r="F19" s="3"/>
      <c r="G19" s="3"/>
    </row>
    <row r="21" spans="1:7" ht="12.75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7</v>
      </c>
      <c r="G21" s="1" t="s">
        <v>6</v>
      </c>
    </row>
    <row r="22" spans="1:7" ht="39" customHeight="1" x14ac:dyDescent="0.2">
      <c r="A22" s="2" t="s">
        <v>8</v>
      </c>
      <c r="B22" s="2" t="s">
        <v>10</v>
      </c>
      <c r="C22" s="2" t="s">
        <v>12</v>
      </c>
      <c r="D22" s="80" t="s">
        <v>89</v>
      </c>
      <c r="E22" s="2" t="s">
        <v>258</v>
      </c>
      <c r="F22" s="7" t="s">
        <v>259</v>
      </c>
      <c r="G22" s="7" t="s">
        <v>267</v>
      </c>
    </row>
    <row r="23" spans="1:7" ht="89.25" x14ac:dyDescent="0.2">
      <c r="A23" s="2" t="s">
        <v>19</v>
      </c>
      <c r="B23" s="2" t="s">
        <v>21</v>
      </c>
      <c r="C23" s="2" t="s">
        <v>197</v>
      </c>
      <c r="D23" s="67" t="s">
        <v>35</v>
      </c>
      <c r="E23" s="2" t="s">
        <v>270</v>
      </c>
      <c r="F23" s="8" t="s">
        <v>272</v>
      </c>
      <c r="G23" s="8" t="s">
        <v>273</v>
      </c>
    </row>
    <row r="24" spans="1:7" ht="63.75" x14ac:dyDescent="0.2">
      <c r="A24" s="2" t="s">
        <v>27</v>
      </c>
      <c r="B24" s="2" t="s">
        <v>28</v>
      </c>
      <c r="C24" s="2" t="s">
        <v>197</v>
      </c>
      <c r="D24" s="67" t="s">
        <v>23</v>
      </c>
      <c r="E24" s="2" t="s">
        <v>275</v>
      </c>
      <c r="F24" s="8" t="s">
        <v>276</v>
      </c>
      <c r="G24" s="8" t="s">
        <v>277</v>
      </c>
    </row>
    <row r="25" spans="1:7" ht="12.75" x14ac:dyDescent="0.2">
      <c r="A25" s="117" t="s">
        <v>40</v>
      </c>
      <c r="B25" s="115"/>
      <c r="C25" s="115"/>
      <c r="D25" s="115"/>
      <c r="E25" s="115"/>
      <c r="F25" s="115"/>
      <c r="G25" s="116"/>
    </row>
    <row r="26" spans="1:7" ht="12.75" x14ac:dyDescent="0.2">
      <c r="A26" s="2" t="s">
        <v>42</v>
      </c>
      <c r="B26" s="2" t="s">
        <v>44</v>
      </c>
      <c r="C26" s="3"/>
      <c r="D26" s="13" t="s">
        <v>278</v>
      </c>
      <c r="E26" s="3"/>
      <c r="F26" s="3"/>
      <c r="G26" s="3"/>
    </row>
    <row r="27" spans="1:7" ht="76.5" x14ac:dyDescent="0.2">
      <c r="A27" s="2" t="s">
        <v>56</v>
      </c>
      <c r="B27" s="2" t="s">
        <v>57</v>
      </c>
      <c r="C27" s="2" t="s">
        <v>46</v>
      </c>
      <c r="D27" s="69" t="s">
        <v>29</v>
      </c>
      <c r="E27" s="2" t="s">
        <v>279</v>
      </c>
      <c r="F27" s="79" t="str">
        <f>HYPERLINK("https://www.youtube.com/watch?time_continue=340&amp;v=hf72I7hjPls&amp;feature=emb_logo","Видеоурок  в «You Tube»
При отсутствии технических возможностей:
электронное приложение к учебнику (прослушать текст),  
Учебник с.154-163 прочитать")</f>
        <v>Видеоурок  в «You Tube»
При отсутствии технических возможностей:
электронное приложение к учебнику (прослушать текст),  
Учебник с.154-163 прочитать</v>
      </c>
      <c r="G27" s="8" t="s">
        <v>284</v>
      </c>
    </row>
    <row r="28" spans="1:7" ht="12.75" x14ac:dyDescent="0.2">
      <c r="A28" s="2" t="s">
        <v>63</v>
      </c>
      <c r="B28" s="2" t="s">
        <v>64</v>
      </c>
      <c r="C28" s="3"/>
      <c r="D28" s="3"/>
      <c r="E28" s="3"/>
      <c r="F28" s="3"/>
      <c r="G28" s="3"/>
    </row>
    <row r="30" spans="1:7" ht="12.75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7</v>
      </c>
      <c r="G30" s="1" t="s">
        <v>6</v>
      </c>
    </row>
    <row r="31" spans="1:7" ht="12.75" x14ac:dyDescent="0.2">
      <c r="A31" s="2" t="s">
        <v>8</v>
      </c>
      <c r="B31" s="2" t="s">
        <v>10</v>
      </c>
      <c r="C31" s="3"/>
      <c r="D31" s="65" t="s">
        <v>121</v>
      </c>
      <c r="E31" s="3"/>
      <c r="F31" s="3"/>
      <c r="G31" s="3"/>
    </row>
    <row r="32" spans="1:7" ht="63.75" x14ac:dyDescent="0.2">
      <c r="A32" s="2" t="s">
        <v>19</v>
      </c>
      <c r="B32" s="2" t="s">
        <v>21</v>
      </c>
      <c r="C32" s="2" t="s">
        <v>110</v>
      </c>
      <c r="D32" s="69" t="s">
        <v>78</v>
      </c>
      <c r="E32" s="2" t="s">
        <v>292</v>
      </c>
      <c r="F32" s="8" t="s">
        <v>293</v>
      </c>
      <c r="G32" s="8" t="s">
        <v>294</v>
      </c>
    </row>
    <row r="33" spans="1:7" ht="63.75" x14ac:dyDescent="0.2">
      <c r="A33" s="2" t="s">
        <v>27</v>
      </c>
      <c r="B33" s="2" t="s">
        <v>28</v>
      </c>
      <c r="C33" s="2" t="s">
        <v>197</v>
      </c>
      <c r="D33" s="67" t="s">
        <v>23</v>
      </c>
      <c r="E33" s="2" t="s">
        <v>296</v>
      </c>
      <c r="F33" s="8" t="s">
        <v>297</v>
      </c>
      <c r="G33" s="8" t="s">
        <v>298</v>
      </c>
    </row>
    <row r="34" spans="1:7" ht="12.75" x14ac:dyDescent="0.2">
      <c r="A34" s="117" t="s">
        <v>40</v>
      </c>
      <c r="B34" s="115"/>
      <c r="C34" s="115"/>
      <c r="D34" s="115"/>
      <c r="E34" s="115"/>
      <c r="F34" s="115"/>
      <c r="G34" s="116"/>
    </row>
    <row r="35" spans="1:7" ht="63.75" x14ac:dyDescent="0.2">
      <c r="A35" s="2" t="s">
        <v>42</v>
      </c>
      <c r="B35" s="2" t="s">
        <v>44</v>
      </c>
      <c r="C35" s="2" t="s">
        <v>197</v>
      </c>
      <c r="D35" s="67" t="s">
        <v>13</v>
      </c>
      <c r="E35" s="2" t="s">
        <v>304</v>
      </c>
      <c r="F35" s="8" t="s">
        <v>305</v>
      </c>
      <c r="G35" s="8" t="s">
        <v>306</v>
      </c>
    </row>
    <row r="36" spans="1:7" ht="293.25" x14ac:dyDescent="0.2">
      <c r="A36" s="2" t="s">
        <v>56</v>
      </c>
      <c r="B36" s="2" t="s">
        <v>57</v>
      </c>
      <c r="C36" s="2" t="s">
        <v>110</v>
      </c>
      <c r="D36" s="69" t="s">
        <v>83</v>
      </c>
      <c r="E36" s="2" t="s">
        <v>309</v>
      </c>
      <c r="F36" s="8" t="s">
        <v>311</v>
      </c>
      <c r="G36" s="8" t="s">
        <v>312</v>
      </c>
    </row>
    <row r="37" spans="1:7" ht="12.75" x14ac:dyDescent="0.2">
      <c r="A37" s="2" t="s">
        <v>63</v>
      </c>
      <c r="B37" s="2" t="s">
        <v>64</v>
      </c>
      <c r="C37" s="3"/>
      <c r="D37" s="3"/>
      <c r="E37" s="3"/>
      <c r="F37" s="3"/>
      <c r="G37" s="3"/>
    </row>
    <row r="39" spans="1:7" ht="12.75" x14ac:dyDescent="0.2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7</v>
      </c>
      <c r="G39" s="1" t="s">
        <v>6</v>
      </c>
    </row>
    <row r="40" spans="1:7" ht="114.75" x14ac:dyDescent="0.2">
      <c r="A40" s="2" t="s">
        <v>8</v>
      </c>
      <c r="B40" s="2" t="s">
        <v>10</v>
      </c>
      <c r="C40" s="2" t="s">
        <v>46</v>
      </c>
      <c r="D40" s="69" t="s">
        <v>314</v>
      </c>
      <c r="E40" s="2" t="s">
        <v>315</v>
      </c>
      <c r="F40" s="79" t="str">
        <f>HYPERLINK("https://www.youtube.com/watch?time_continue=22&amp;v=X2czF11HFo8&amp;feature=emb_logo","Видеоурок  в «You Tube»
В случае отсутствия связи:
электронное приложение к учебнику (объяснение темы урока «Наши ближайшие соседи», 
 учебник с.  100 – 104 прочитать материал, ответить на вопросы страница 105
")</f>
        <v xml:space="preserve">Видеоурок  в «You Tube»
В случае отсутствия связи:
электронное приложение к учебнику (объяснение темы урока «Наши ближайшие соседи», 
 учебник с.  100 – 104 прочитать материал, ответить на вопросы страница 105
</v>
      </c>
      <c r="G40" s="8" t="s">
        <v>321</v>
      </c>
    </row>
    <row r="41" spans="1:7" ht="51" x14ac:dyDescent="0.2">
      <c r="A41" s="2" t="s">
        <v>19</v>
      </c>
      <c r="B41" s="2" t="s">
        <v>21</v>
      </c>
      <c r="C41" s="2" t="s">
        <v>110</v>
      </c>
      <c r="D41" s="65" t="s">
        <v>78</v>
      </c>
      <c r="E41" s="2" t="s">
        <v>324</v>
      </c>
      <c r="F41" s="8" t="s">
        <v>325</v>
      </c>
      <c r="G41" s="2" t="s">
        <v>326</v>
      </c>
    </row>
    <row r="42" spans="1:7" ht="63.75" x14ac:dyDescent="0.2">
      <c r="A42" s="2" t="s">
        <v>27</v>
      </c>
      <c r="B42" s="2" t="s">
        <v>28</v>
      </c>
      <c r="C42" s="2" t="s">
        <v>197</v>
      </c>
      <c r="D42" s="67" t="s">
        <v>13</v>
      </c>
      <c r="E42" s="2" t="s">
        <v>304</v>
      </c>
      <c r="F42" s="8" t="s">
        <v>335</v>
      </c>
      <c r="G42" s="8" t="s">
        <v>336</v>
      </c>
    </row>
    <row r="43" spans="1:7" ht="12.75" x14ac:dyDescent="0.2">
      <c r="A43" s="117" t="s">
        <v>40</v>
      </c>
      <c r="B43" s="115"/>
      <c r="C43" s="115"/>
      <c r="D43" s="115"/>
      <c r="E43" s="115"/>
      <c r="F43" s="115"/>
      <c r="G43" s="116"/>
    </row>
    <row r="44" spans="1:7" ht="25.5" x14ac:dyDescent="0.2">
      <c r="A44" s="2" t="s">
        <v>42</v>
      </c>
      <c r="B44" s="2" t="s">
        <v>44</v>
      </c>
      <c r="C44" s="2" t="s">
        <v>46</v>
      </c>
      <c r="D44" s="69" t="s">
        <v>36</v>
      </c>
      <c r="E44" s="2" t="s">
        <v>344</v>
      </c>
      <c r="F44" s="79" t="e">
        <f>HYPERLINK("https://www.youtube.com/watch?time_continue=431&amp;v=ow1nA7pd2sQ&amp;feature=emb_logo","Видеоурок  в «You Tube»
https://www.youtube.com/watch?time_continue=431&amp;v=ow1nA7pd2sQ&amp;feature=emb_logo
электронное приложение к учебнику (объяснение темы «Приёмы письменных вычислений») 
При отсутствии технических возможностей:
учебник с. 83,  правило"&amp;",  №1,4")</f>
        <v>#VALUE!</v>
      </c>
      <c r="G44" s="8" t="s">
        <v>354</v>
      </c>
    </row>
    <row r="45" spans="1:7" ht="76.5" x14ac:dyDescent="0.2">
      <c r="A45" s="2" t="s">
        <v>56</v>
      </c>
      <c r="B45" s="2" t="s">
        <v>57</v>
      </c>
      <c r="C45" s="2" t="s">
        <v>46</v>
      </c>
      <c r="D45" s="67" t="s">
        <v>29</v>
      </c>
      <c r="E45" s="2" t="s">
        <v>356</v>
      </c>
      <c r="F45" s="79" t="str">
        <f>HYPERLINK("https://www.youtube.com/watch?time_continue=6&amp;v=QZkNhJAs26I&amp;feature=emb_logo","Видеоурок  в «You Tube»   
При отсутствии технических возможностей:
учебник с.164-169 прочитать текст разделить текст на части, составить план
")</f>
        <v xml:space="preserve">Видеоурок  в «You Tube»   
При отсутствии технических возможностей:
учебник с.164-169 прочитать текст разделить текст на части, составить план
</v>
      </c>
      <c r="G45" s="8" t="s">
        <v>359</v>
      </c>
    </row>
  </sheetData>
  <mergeCells count="6">
    <mergeCell ref="A43:G43"/>
    <mergeCell ref="A6:H6"/>
    <mergeCell ref="A7:G7"/>
    <mergeCell ref="A16:G16"/>
    <mergeCell ref="A25:G25"/>
    <mergeCell ref="A34:G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9"/>
  <sheetViews>
    <sheetView workbookViewId="0">
      <selection activeCell="F26" sqref="F26"/>
    </sheetView>
  </sheetViews>
  <sheetFormatPr defaultColWidth="14.42578125" defaultRowHeight="15.75" customHeight="1" x14ac:dyDescent="0.2"/>
  <cols>
    <col min="1" max="1" width="3.85546875" customWidth="1"/>
    <col min="4" max="4" width="21.140625" customWidth="1"/>
    <col min="5" max="5" width="25.28515625" customWidth="1"/>
    <col min="6" max="6" width="42" customWidth="1"/>
    <col min="7" max="7" width="64.85546875" customWidth="1"/>
  </cols>
  <sheetData>
    <row r="1" spans="1:8" ht="15.75" customHeight="1" x14ac:dyDescent="0.2">
      <c r="A1" s="23"/>
      <c r="B1" s="24" t="s">
        <v>451</v>
      </c>
      <c r="C1" s="24"/>
      <c r="D1" s="24"/>
    </row>
    <row r="2" spans="1:8" ht="15.75" customHeight="1" x14ac:dyDescent="0.2">
      <c r="A2" s="25"/>
      <c r="B2" s="24" t="s">
        <v>452</v>
      </c>
      <c r="C2" s="24"/>
      <c r="D2" s="24"/>
    </row>
    <row r="3" spans="1:8" ht="15.75" customHeight="1" x14ac:dyDescent="0.2">
      <c r="A3" s="26"/>
      <c r="B3" s="24" t="s">
        <v>453</v>
      </c>
      <c r="C3" s="24"/>
      <c r="D3" s="24"/>
    </row>
    <row r="4" spans="1:8" ht="14.25" hidden="1" customHeight="1" x14ac:dyDescent="0.2"/>
    <row r="5" spans="1:8" ht="15.75" hidden="1" customHeight="1" x14ac:dyDescent="0.2"/>
    <row r="6" spans="1:8" ht="27" customHeight="1" x14ac:dyDescent="0.4">
      <c r="A6" s="118" t="s">
        <v>469</v>
      </c>
      <c r="B6" s="119"/>
      <c r="C6" s="119"/>
      <c r="D6" s="119"/>
      <c r="E6" s="119"/>
      <c r="F6" s="119"/>
      <c r="G6" s="119"/>
      <c r="H6" s="119"/>
    </row>
    <row r="7" spans="1:8" ht="15.75" customHeight="1" x14ac:dyDescent="0.2">
      <c r="A7" s="83" t="s">
        <v>0</v>
      </c>
      <c r="B7" s="83" t="s">
        <v>1</v>
      </c>
      <c r="C7" s="83" t="s">
        <v>2</v>
      </c>
      <c r="D7" s="83" t="s">
        <v>3</v>
      </c>
      <c r="E7" s="83" t="s">
        <v>4</v>
      </c>
      <c r="F7" s="83" t="s">
        <v>7</v>
      </c>
      <c r="G7" s="83" t="s">
        <v>6</v>
      </c>
    </row>
    <row r="8" spans="1:8" ht="54.75" customHeight="1" x14ac:dyDescent="0.2">
      <c r="A8" s="84" t="s">
        <v>8</v>
      </c>
      <c r="B8" s="84" t="s">
        <v>10</v>
      </c>
      <c r="C8" s="85" t="s">
        <v>11</v>
      </c>
      <c r="D8" s="93" t="s">
        <v>202</v>
      </c>
      <c r="E8" s="86" t="s">
        <v>203</v>
      </c>
      <c r="F8" s="87" t="s">
        <v>204</v>
      </c>
      <c r="G8" s="61" t="s">
        <v>205</v>
      </c>
    </row>
    <row r="9" spans="1:8" ht="66" customHeight="1" x14ac:dyDescent="0.2">
      <c r="A9" s="84" t="s">
        <v>19</v>
      </c>
      <c r="B9" s="84" t="s">
        <v>21</v>
      </c>
      <c r="C9" s="84" t="s">
        <v>11</v>
      </c>
      <c r="D9" s="94" t="s">
        <v>36</v>
      </c>
      <c r="E9" s="84" t="s">
        <v>210</v>
      </c>
      <c r="F9" s="61" t="s">
        <v>212</v>
      </c>
      <c r="G9" s="61" t="s">
        <v>215</v>
      </c>
    </row>
    <row r="10" spans="1:8" ht="54" customHeight="1" x14ac:dyDescent="0.2">
      <c r="A10" s="84" t="s">
        <v>27</v>
      </c>
      <c r="B10" s="84" t="s">
        <v>28</v>
      </c>
      <c r="C10" s="84" t="s">
        <v>12</v>
      </c>
      <c r="D10" s="96" t="s">
        <v>89</v>
      </c>
      <c r="E10" s="84" t="s">
        <v>216</v>
      </c>
      <c r="F10" s="82" t="str">
        <f>HYPERLINK("https://youtu.be/khvD0mCFhoM","Посмотреть видеоурок. ")</f>
        <v xml:space="preserve">Посмотреть видеоурок. </v>
      </c>
      <c r="G10" s="91" t="s">
        <v>225</v>
      </c>
    </row>
    <row r="11" spans="1:8" ht="15.75" customHeight="1" x14ac:dyDescent="0.2">
      <c r="A11" s="134" t="s">
        <v>40</v>
      </c>
      <c r="B11" s="135"/>
      <c r="C11" s="135"/>
      <c r="D11" s="135"/>
      <c r="E11" s="135"/>
      <c r="F11" s="135"/>
      <c r="G11" s="136"/>
    </row>
    <row r="12" spans="1:8" ht="51" x14ac:dyDescent="0.2">
      <c r="A12" s="84" t="s">
        <v>42</v>
      </c>
      <c r="B12" s="84" t="s">
        <v>44</v>
      </c>
      <c r="C12" s="84" t="s">
        <v>12</v>
      </c>
      <c r="D12" s="96" t="s">
        <v>29</v>
      </c>
      <c r="E12" s="84" t="s">
        <v>230</v>
      </c>
      <c r="F12" s="88" t="str">
        <f>HYPERLINK("https://www.youtube.com/watch?time_continue=13&amp;v=wXNKsJt-JFE&amp;feature=emb_logo","Видеоурок  в «You Tube»
https://www.youtube.com/watch?time_continue=13&amp;v=wXNKsJt-JFE&amp;feature=emb_logo 
В случае отсутствия связи:
электронное приложение к учебнику (прослушать текст),  учебник с.137-143")</f>
        <v>Видеоурок  в «You Tube»
https://www.youtube.com/watch?time_continue=13&amp;v=wXNKsJt-JFE&amp;feature=emb_logo 
В случае отсутствия связи:
электронное приложение к учебнику (прослушать текст),  учебник с.137-143</v>
      </c>
      <c r="G12" s="61" t="s">
        <v>238</v>
      </c>
    </row>
    <row r="13" spans="1:8" ht="39" customHeight="1" x14ac:dyDescent="0.2">
      <c r="A13" s="84" t="s">
        <v>56</v>
      </c>
      <c r="B13" s="84" t="s">
        <v>57</v>
      </c>
      <c r="C13" s="84" t="s">
        <v>12</v>
      </c>
      <c r="D13" s="97" t="s">
        <v>52</v>
      </c>
      <c r="E13" s="84" t="s">
        <v>239</v>
      </c>
      <c r="F13" s="88" t="str">
        <f>HYPERLINK("https://youtu.be/KQ9Fm5AVkMI","Видеоурок  в «You Tube»
https://youtu.be/KQ9Fm5AVkMI В случае отсутствия связи - учебник с. 79-83 читать")</f>
        <v>Видеоурок  в «You Tube»
https://youtu.be/KQ9Fm5AVkMI В случае отсутствия связи - учебник с. 79-83 читать</v>
      </c>
      <c r="G13" s="61" t="s">
        <v>241</v>
      </c>
    </row>
    <row r="14" spans="1:8" ht="12" customHeight="1" x14ac:dyDescent="0.25">
      <c r="A14" s="129" t="s">
        <v>471</v>
      </c>
      <c r="B14" s="130"/>
      <c r="C14" s="130"/>
      <c r="D14" s="130"/>
      <c r="E14" s="130"/>
      <c r="F14" s="130"/>
      <c r="G14" s="131"/>
    </row>
    <row r="15" spans="1:8" ht="15.75" hidden="1" customHeight="1" x14ac:dyDescent="0.2">
      <c r="A15" s="90"/>
      <c r="B15" s="90"/>
      <c r="C15" s="90"/>
      <c r="D15" s="90"/>
      <c r="E15" s="90"/>
      <c r="F15" s="90"/>
      <c r="G15" s="90"/>
    </row>
    <row r="16" spans="1:8" ht="12.75" x14ac:dyDescent="0.2">
      <c r="A16" s="83" t="s">
        <v>0</v>
      </c>
      <c r="B16" s="83" t="s">
        <v>1</v>
      </c>
      <c r="C16" s="83" t="s">
        <v>2</v>
      </c>
      <c r="D16" s="83" t="s">
        <v>3</v>
      </c>
      <c r="E16" s="83" t="s">
        <v>4</v>
      </c>
      <c r="F16" s="83" t="s">
        <v>7</v>
      </c>
      <c r="G16" s="83" t="s">
        <v>6</v>
      </c>
    </row>
    <row r="17" spans="1:7" ht="63.75" x14ac:dyDescent="0.2">
      <c r="A17" s="84" t="s">
        <v>8</v>
      </c>
      <c r="B17" s="84" t="s">
        <v>10</v>
      </c>
      <c r="C17" s="84" t="s">
        <v>110</v>
      </c>
      <c r="D17" s="96" t="s">
        <v>244</v>
      </c>
      <c r="E17" s="84" t="s">
        <v>245</v>
      </c>
      <c r="F17" s="84" t="s">
        <v>246</v>
      </c>
      <c r="G17" s="61" t="s">
        <v>247</v>
      </c>
    </row>
    <row r="18" spans="1:7" ht="51" x14ac:dyDescent="0.2">
      <c r="A18" s="84" t="s">
        <v>19</v>
      </c>
      <c r="B18" s="84" t="s">
        <v>21</v>
      </c>
      <c r="C18" s="84" t="s">
        <v>248</v>
      </c>
      <c r="D18" s="93" t="s">
        <v>35</v>
      </c>
      <c r="E18" s="86" t="s">
        <v>249</v>
      </c>
      <c r="F18" s="84" t="s">
        <v>251</v>
      </c>
      <c r="G18" s="61" t="s">
        <v>252</v>
      </c>
    </row>
    <row r="19" spans="1:7" ht="12.75" x14ac:dyDescent="0.2">
      <c r="A19" s="84" t="s">
        <v>27</v>
      </c>
      <c r="B19" s="84" t="s">
        <v>28</v>
      </c>
      <c r="C19" s="84" t="s">
        <v>110</v>
      </c>
      <c r="D19" s="96" t="s">
        <v>65</v>
      </c>
      <c r="E19" s="84" t="s">
        <v>211</v>
      </c>
      <c r="F19" s="84" t="s">
        <v>255</v>
      </c>
      <c r="G19" s="61" t="s">
        <v>256</v>
      </c>
    </row>
    <row r="20" spans="1:7" ht="12.75" x14ac:dyDescent="0.2">
      <c r="A20" s="134" t="s">
        <v>40</v>
      </c>
      <c r="B20" s="137"/>
      <c r="C20" s="137"/>
      <c r="D20" s="137"/>
      <c r="E20" s="137"/>
      <c r="F20" s="137"/>
      <c r="G20" s="138"/>
    </row>
    <row r="21" spans="1:7" ht="63.75" x14ac:dyDescent="0.2">
      <c r="A21" s="84" t="s">
        <v>42</v>
      </c>
      <c r="B21" s="84" t="s">
        <v>44</v>
      </c>
      <c r="C21" s="84" t="s">
        <v>262</v>
      </c>
      <c r="D21" s="93" t="s">
        <v>23</v>
      </c>
      <c r="E21" s="84" t="s">
        <v>264</v>
      </c>
      <c r="F21" s="61" t="s">
        <v>265</v>
      </c>
      <c r="G21" s="61" t="s">
        <v>266</v>
      </c>
    </row>
    <row r="22" spans="1:7" ht="15.75" customHeight="1" x14ac:dyDescent="0.2">
      <c r="A22" s="84" t="s">
        <v>56</v>
      </c>
      <c r="B22" s="84" t="s">
        <v>57</v>
      </c>
      <c r="C22" s="84" t="s">
        <v>12</v>
      </c>
      <c r="D22" s="96" t="s">
        <v>29</v>
      </c>
      <c r="E22" s="84" t="s">
        <v>268</v>
      </c>
      <c r="F22" s="82" t="s">
        <v>468</v>
      </c>
      <c r="G22" s="61" t="s">
        <v>281</v>
      </c>
    </row>
    <row r="23" spans="1:7" ht="12.75" x14ac:dyDescent="0.2">
      <c r="A23" s="84" t="s">
        <v>63</v>
      </c>
      <c r="B23" s="84" t="s">
        <v>64</v>
      </c>
      <c r="C23" s="89"/>
      <c r="D23" s="89"/>
      <c r="E23" s="89"/>
      <c r="F23" s="89"/>
      <c r="G23" s="89"/>
    </row>
    <row r="24" spans="1:7" ht="15.75" customHeight="1" x14ac:dyDescent="0.25">
      <c r="A24" s="132" t="s">
        <v>472</v>
      </c>
      <c r="B24" s="133"/>
      <c r="C24" s="133"/>
      <c r="D24" s="133"/>
      <c r="E24" s="133"/>
      <c r="F24" s="133"/>
      <c r="G24" s="133"/>
    </row>
    <row r="25" spans="1:7" ht="12.75" x14ac:dyDescent="0.2">
      <c r="A25" s="83" t="s">
        <v>0</v>
      </c>
      <c r="B25" s="83" t="s">
        <v>1</v>
      </c>
      <c r="C25" s="83" t="s">
        <v>2</v>
      </c>
      <c r="D25" s="83" t="s">
        <v>3</v>
      </c>
      <c r="E25" s="83" t="s">
        <v>4</v>
      </c>
      <c r="F25" s="83" t="s">
        <v>7</v>
      </c>
      <c r="G25" s="83" t="s">
        <v>6</v>
      </c>
    </row>
    <row r="26" spans="1:7" ht="102" x14ac:dyDescent="0.2">
      <c r="A26" s="84" t="s">
        <v>8</v>
      </c>
      <c r="B26" s="84" t="s">
        <v>10</v>
      </c>
      <c r="C26" s="84" t="s">
        <v>248</v>
      </c>
      <c r="D26" s="93" t="s">
        <v>35</v>
      </c>
      <c r="E26" s="86" t="s">
        <v>285</v>
      </c>
      <c r="F26" s="61" t="s">
        <v>286</v>
      </c>
      <c r="G26" s="61" t="s">
        <v>287</v>
      </c>
    </row>
    <row r="27" spans="1:7" ht="140.25" x14ac:dyDescent="0.2">
      <c r="A27" s="84" t="s">
        <v>19</v>
      </c>
      <c r="B27" s="84" t="s">
        <v>21</v>
      </c>
      <c r="C27" s="84" t="s">
        <v>12</v>
      </c>
      <c r="D27" s="96" t="s">
        <v>23</v>
      </c>
      <c r="E27" s="84" t="s">
        <v>288</v>
      </c>
      <c r="F27" s="82" t="s">
        <v>470</v>
      </c>
      <c r="G27" s="61" t="s">
        <v>295</v>
      </c>
    </row>
    <row r="28" spans="1:7" ht="76.5" x14ac:dyDescent="0.2">
      <c r="A28" s="84" t="s">
        <v>27</v>
      </c>
      <c r="B28" s="84" t="s">
        <v>28</v>
      </c>
      <c r="C28" s="84" t="s">
        <v>110</v>
      </c>
      <c r="D28" s="96" t="s">
        <v>65</v>
      </c>
      <c r="E28" s="84" t="s">
        <v>292</v>
      </c>
      <c r="F28" s="61" t="s">
        <v>301</v>
      </c>
      <c r="G28" s="61" t="s">
        <v>303</v>
      </c>
    </row>
    <row r="29" spans="1:7" ht="12.75" x14ac:dyDescent="0.2">
      <c r="A29" s="134" t="s">
        <v>40</v>
      </c>
      <c r="B29" s="137"/>
      <c r="C29" s="137"/>
      <c r="D29" s="137"/>
      <c r="E29" s="137"/>
      <c r="F29" s="137"/>
      <c r="G29" s="138"/>
    </row>
    <row r="30" spans="1:7" ht="25.5" x14ac:dyDescent="0.2">
      <c r="A30" s="84" t="s">
        <v>42</v>
      </c>
      <c r="B30" s="84" t="s">
        <v>44</v>
      </c>
      <c r="C30" s="84" t="s">
        <v>12</v>
      </c>
      <c r="D30" s="96" t="s">
        <v>52</v>
      </c>
      <c r="E30" s="84" t="s">
        <v>308</v>
      </c>
      <c r="F30" s="88" t="str">
        <f>HYPERLINK("https://youtu.be/KQ9Fm5AVkMI","Видеоурок  в «You Tube»
https://www.youtube.com/watch?time_continue=153&amp;v=w0xgyu7bQFk&amp;feature=emb_logo
В случае отсутствия связи:
электронное приложение к учебнику (объяснение темы урока),
учебник с 86-97
")</f>
        <v xml:space="preserve">Видеоурок  в «You Tube»
https://www.youtube.com/watch?time_continue=153&amp;v=w0xgyu7bQFk&amp;feature=emb_logo
В случае отсутствия связи:
электронное приложение к учебнику (объяснение темы урока),
учебник с 86-97
</v>
      </c>
      <c r="G30" s="61" t="s">
        <v>313</v>
      </c>
    </row>
    <row r="31" spans="1:7" ht="12.75" x14ac:dyDescent="0.2">
      <c r="A31" s="84" t="s">
        <v>56</v>
      </c>
      <c r="B31" s="84" t="s">
        <v>57</v>
      </c>
      <c r="C31" s="89"/>
      <c r="D31" s="92" t="s">
        <v>121</v>
      </c>
      <c r="E31" s="89"/>
      <c r="F31" s="89"/>
      <c r="G31" s="89"/>
    </row>
    <row r="32" spans="1:7" ht="12.75" x14ac:dyDescent="0.2">
      <c r="A32" s="84" t="s">
        <v>63</v>
      </c>
      <c r="B32" s="84" t="s">
        <v>64</v>
      </c>
      <c r="C32" s="89"/>
      <c r="D32" s="89"/>
      <c r="E32" s="89"/>
      <c r="F32" s="89"/>
      <c r="G32" s="89"/>
    </row>
    <row r="33" spans="1:7" ht="15.75" customHeight="1" x14ac:dyDescent="0.25">
      <c r="A33" s="132" t="s">
        <v>473</v>
      </c>
      <c r="B33" s="133"/>
      <c r="C33" s="133"/>
      <c r="D33" s="133"/>
      <c r="E33" s="133"/>
      <c r="F33" s="133"/>
      <c r="G33" s="133"/>
    </row>
    <row r="34" spans="1:7" ht="12.75" x14ac:dyDescent="0.2">
      <c r="A34" s="83" t="s">
        <v>0</v>
      </c>
      <c r="B34" s="83" t="s">
        <v>1</v>
      </c>
      <c r="C34" s="83" t="s">
        <v>2</v>
      </c>
      <c r="D34" s="83" t="s">
        <v>3</v>
      </c>
      <c r="E34" s="83" t="s">
        <v>4</v>
      </c>
      <c r="F34" s="83" t="s">
        <v>7</v>
      </c>
      <c r="G34" s="83" t="s">
        <v>6</v>
      </c>
    </row>
    <row r="35" spans="1:7" ht="25.5" x14ac:dyDescent="0.2">
      <c r="A35" s="84" t="s">
        <v>8</v>
      </c>
      <c r="B35" s="84" t="s">
        <v>10</v>
      </c>
      <c r="C35" s="84" t="s">
        <v>248</v>
      </c>
      <c r="D35" s="93" t="s">
        <v>35</v>
      </c>
      <c r="E35" s="84" t="s">
        <v>319</v>
      </c>
      <c r="F35" s="84" t="s">
        <v>320</v>
      </c>
      <c r="G35" s="61" t="s">
        <v>322</v>
      </c>
    </row>
    <row r="36" spans="1:7" ht="12.75" x14ac:dyDescent="0.2">
      <c r="A36" s="84" t="s">
        <v>19</v>
      </c>
      <c r="B36" s="84" t="s">
        <v>21</v>
      </c>
      <c r="C36" s="89"/>
      <c r="D36" s="84" t="s">
        <v>323</v>
      </c>
      <c r="E36" s="89"/>
      <c r="F36" s="89"/>
      <c r="G36" s="89"/>
    </row>
    <row r="37" spans="1:7" ht="12.75" x14ac:dyDescent="0.2">
      <c r="A37" s="84" t="s">
        <v>27</v>
      </c>
      <c r="B37" s="84" t="s">
        <v>28</v>
      </c>
      <c r="C37" s="84" t="s">
        <v>110</v>
      </c>
      <c r="D37" s="96" t="s">
        <v>327</v>
      </c>
      <c r="E37" s="84" t="s">
        <v>328</v>
      </c>
      <c r="F37" s="84" t="s">
        <v>330</v>
      </c>
      <c r="G37" s="84" t="s">
        <v>331</v>
      </c>
    </row>
    <row r="38" spans="1:7" ht="12.75" x14ac:dyDescent="0.2">
      <c r="A38" s="134" t="s">
        <v>40</v>
      </c>
      <c r="B38" s="137"/>
      <c r="C38" s="137"/>
      <c r="D38" s="137"/>
      <c r="E38" s="137"/>
      <c r="F38" s="137"/>
      <c r="G38" s="138"/>
    </row>
    <row r="39" spans="1:7" ht="51" x14ac:dyDescent="0.2">
      <c r="A39" s="84" t="s">
        <v>42</v>
      </c>
      <c r="B39" s="84" t="s">
        <v>44</v>
      </c>
      <c r="C39" s="84" t="s">
        <v>197</v>
      </c>
      <c r="D39" s="93" t="s">
        <v>36</v>
      </c>
      <c r="E39" s="84" t="s">
        <v>337</v>
      </c>
      <c r="F39" s="84" t="s">
        <v>338</v>
      </c>
      <c r="G39" s="61" t="s">
        <v>340</v>
      </c>
    </row>
    <row r="40" spans="1:7" ht="25.5" x14ac:dyDescent="0.2">
      <c r="A40" s="84" t="s">
        <v>56</v>
      </c>
      <c r="B40" s="84" t="s">
        <v>57</v>
      </c>
      <c r="C40" s="84" t="s">
        <v>12</v>
      </c>
      <c r="D40" s="96" t="s">
        <v>343</v>
      </c>
      <c r="E40" s="84" t="s">
        <v>279</v>
      </c>
      <c r="F40" s="88" t="str">
        <f>HYPERLINK("https://youtu.be/KQ9Fm5AVkMI","Видеоурок  в «You Tube»
https://www.youtube.com/watch?time_continue=340&amp;v=hf72I7hjPls&amp;feature=emb_logo
При отсутствии технических возможностей:
электронное приложение к учебнику (прослушать текст),  
учебник с. 154-163")</f>
        <v>Видеоурок  в «You Tube»
https://www.youtube.com/watch?time_continue=340&amp;v=hf72I7hjPls&amp;feature=emb_logo
При отсутствии технических возможностей:
электронное приложение к учебнику (прослушать текст),  
учебник с. 154-163</v>
      </c>
      <c r="G40" s="61" t="s">
        <v>346</v>
      </c>
    </row>
    <row r="41" spans="1:7" ht="12.75" x14ac:dyDescent="0.2">
      <c r="A41" s="84" t="s">
        <v>63</v>
      </c>
      <c r="B41" s="84" t="s">
        <v>64</v>
      </c>
      <c r="C41" s="89"/>
      <c r="D41" s="89"/>
      <c r="E41" s="89"/>
      <c r="F41" s="89"/>
      <c r="G41" s="89"/>
    </row>
    <row r="42" spans="1:7" ht="15.75" customHeight="1" x14ac:dyDescent="0.25">
      <c r="A42" s="132" t="s">
        <v>474</v>
      </c>
      <c r="B42" s="133"/>
      <c r="C42" s="133"/>
      <c r="D42" s="133"/>
      <c r="E42" s="133"/>
      <c r="F42" s="133"/>
      <c r="G42" s="133"/>
    </row>
    <row r="43" spans="1:7" ht="12.75" x14ac:dyDescent="0.2">
      <c r="A43" s="83" t="s">
        <v>0</v>
      </c>
      <c r="B43" s="83" t="s">
        <v>1</v>
      </c>
      <c r="C43" s="83" t="s">
        <v>2</v>
      </c>
      <c r="D43" s="83" t="s">
        <v>3</v>
      </c>
      <c r="E43" s="83" t="s">
        <v>4</v>
      </c>
      <c r="F43" s="83" t="s">
        <v>7</v>
      </c>
      <c r="G43" s="83" t="s">
        <v>6</v>
      </c>
    </row>
    <row r="44" spans="1:7" ht="63.75" x14ac:dyDescent="0.2">
      <c r="A44" s="84" t="s">
        <v>8</v>
      </c>
      <c r="B44" s="84" t="s">
        <v>10</v>
      </c>
      <c r="C44" s="84" t="s">
        <v>110</v>
      </c>
      <c r="D44" s="96" t="s">
        <v>83</v>
      </c>
      <c r="E44" s="84" t="s">
        <v>347</v>
      </c>
      <c r="F44" s="84" t="s">
        <v>348</v>
      </c>
      <c r="G44" s="61" t="s">
        <v>349</v>
      </c>
    </row>
    <row r="45" spans="1:7" ht="25.5" x14ac:dyDescent="0.2">
      <c r="A45" s="84" t="s">
        <v>19</v>
      </c>
      <c r="B45" s="84" t="s">
        <v>21</v>
      </c>
      <c r="C45" s="84" t="s">
        <v>110</v>
      </c>
      <c r="D45" s="96" t="s">
        <v>35</v>
      </c>
      <c r="E45" s="86" t="s">
        <v>351</v>
      </c>
      <c r="F45" s="84" t="s">
        <v>352</v>
      </c>
      <c r="G45" s="61" t="s">
        <v>353</v>
      </c>
    </row>
    <row r="46" spans="1:7" ht="51" x14ac:dyDescent="0.2">
      <c r="A46" s="84" t="s">
        <v>27</v>
      </c>
      <c r="B46" s="84" t="s">
        <v>28</v>
      </c>
      <c r="C46" s="84" t="s">
        <v>12</v>
      </c>
      <c r="D46" s="96" t="s">
        <v>45</v>
      </c>
      <c r="E46" s="86" t="s">
        <v>356</v>
      </c>
      <c r="F46" s="88" t="str">
        <f>HYPERLINK("https://www.youtube.com/watch?time_continue=6&amp;v=QZkNhJAs26I&amp;feature=emb_logo","Видеоурок https://www.youtube.com/watch?time_continue=6&amp;v=QZkNhJAs26I&amp;feature=emb_logo
При отсутствии технических возможностей:
учебник с.129-135 разделить текст на части, составить план
")</f>
        <v xml:space="preserve">Видеоурок https://www.youtube.com/watch?time_continue=6&amp;v=QZkNhJAs26I&amp;feature=emb_logo
При отсутствии технических возможностей:
учебник с.129-135 разделить текст на части, составить план
</v>
      </c>
      <c r="G46" s="61" t="s">
        <v>358</v>
      </c>
    </row>
    <row r="47" spans="1:7" ht="12.75" x14ac:dyDescent="0.2">
      <c r="A47" s="134" t="s">
        <v>40</v>
      </c>
      <c r="B47" s="137"/>
      <c r="C47" s="137"/>
      <c r="D47" s="137"/>
      <c r="E47" s="137"/>
      <c r="F47" s="137"/>
      <c r="G47" s="138"/>
    </row>
    <row r="48" spans="1:7" ht="51" x14ac:dyDescent="0.2">
      <c r="A48" s="2" t="s">
        <v>42</v>
      </c>
      <c r="B48" s="2" t="s">
        <v>44</v>
      </c>
      <c r="C48" s="2" t="s">
        <v>12</v>
      </c>
      <c r="D48" s="69" t="s">
        <v>58</v>
      </c>
      <c r="E48" s="2" t="s">
        <v>360</v>
      </c>
      <c r="F48" s="12" t="str">
        <f>HYPERLINK("https://www.youtube.com/watch?time_continue=6&amp;v=QZkNhJAs26I&amp;feature=emb_logo","Видеоурок  в «You Tube»
https://www.youtube.com/watch?time_continue=411&amp;v=2na84AJgYfs&amp;feature=emb_logo
В случае отсутствия связи:
электронное приложение к учебнику (объяснение темы урока)
")</f>
        <v xml:space="preserve">Видеоурок  в «You Tube»
https://www.youtube.com/watch?time_continue=411&amp;v=2na84AJgYfs&amp;feature=emb_logo
В случае отсутствия связи:
электронное приложение к учебнику (объяснение темы урока)
</v>
      </c>
      <c r="G48" s="8" t="s">
        <v>361</v>
      </c>
    </row>
    <row r="49" spans="1:7" ht="12.75" x14ac:dyDescent="0.2">
      <c r="A49" s="2" t="s">
        <v>56</v>
      </c>
      <c r="B49" s="2" t="s">
        <v>57</v>
      </c>
      <c r="C49" s="3"/>
      <c r="D49" s="2"/>
      <c r="E49" s="3"/>
      <c r="F49" s="3"/>
      <c r="G49" s="3"/>
    </row>
  </sheetData>
  <mergeCells count="10">
    <mergeCell ref="A38:G38"/>
    <mergeCell ref="A47:G47"/>
    <mergeCell ref="A42:G42"/>
    <mergeCell ref="A6:H6"/>
    <mergeCell ref="A14:G14"/>
    <mergeCell ref="A24:G24"/>
    <mergeCell ref="A33:G33"/>
    <mergeCell ref="A11:G11"/>
    <mergeCell ref="A20:G20"/>
    <mergeCell ref="A29:G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6"/>
  <sheetViews>
    <sheetView topLeftCell="A44" workbookViewId="0">
      <selection activeCell="E51" sqref="E51"/>
    </sheetView>
  </sheetViews>
  <sheetFormatPr defaultColWidth="14.42578125" defaultRowHeight="15.75" customHeight="1" x14ac:dyDescent="0.2"/>
  <cols>
    <col min="1" max="1" width="6.5703125" customWidth="1"/>
    <col min="2" max="2" width="13.85546875" customWidth="1"/>
    <col min="3" max="3" width="15.28515625" customWidth="1"/>
    <col min="4" max="4" width="21.5703125" customWidth="1"/>
    <col min="5" max="5" width="44.42578125" customWidth="1"/>
    <col min="6" max="6" width="56.28515625" customWidth="1"/>
    <col min="7" max="7" width="29.28515625" customWidth="1"/>
  </cols>
  <sheetData>
    <row r="1" spans="1:8" ht="15.75" customHeight="1" x14ac:dyDescent="0.2">
      <c r="A1" s="23"/>
      <c r="B1" s="24" t="s">
        <v>451</v>
      </c>
      <c r="C1" s="24"/>
      <c r="D1" s="24"/>
    </row>
    <row r="2" spans="1:8" ht="15.75" customHeight="1" x14ac:dyDescent="0.2">
      <c r="A2" s="25"/>
      <c r="B2" s="24" t="s">
        <v>452</v>
      </c>
      <c r="C2" s="24"/>
      <c r="D2" s="24"/>
    </row>
    <row r="3" spans="1:8" ht="15.75" customHeight="1" x14ac:dyDescent="0.2">
      <c r="A3" s="26"/>
      <c r="B3" s="24" t="s">
        <v>453</v>
      </c>
      <c r="C3" s="24"/>
      <c r="D3" s="24"/>
    </row>
    <row r="4" spans="1:8" ht="0.75" hidden="1" customHeight="1" x14ac:dyDescent="0.2"/>
    <row r="5" spans="1:8" ht="15.75" hidden="1" customHeight="1" x14ac:dyDescent="0.2"/>
    <row r="6" spans="1:8" ht="27.75" x14ac:dyDescent="0.4">
      <c r="A6" s="118" t="s">
        <v>475</v>
      </c>
      <c r="B6" s="119"/>
      <c r="C6" s="119"/>
      <c r="D6" s="119"/>
      <c r="E6" s="119"/>
      <c r="F6" s="119"/>
      <c r="G6" s="119"/>
      <c r="H6" s="119"/>
    </row>
    <row r="7" spans="1:8" ht="125.25" customHeight="1" x14ac:dyDescent="0.2">
      <c r="A7" s="2" t="s">
        <v>8</v>
      </c>
      <c r="B7" s="2" t="s">
        <v>10</v>
      </c>
      <c r="C7" s="63" t="s">
        <v>362</v>
      </c>
      <c r="D7" s="67" t="s">
        <v>45</v>
      </c>
      <c r="E7" s="2" t="s">
        <v>363</v>
      </c>
      <c r="F7" s="103" t="s">
        <v>487</v>
      </c>
      <c r="G7" s="8" t="s">
        <v>366</v>
      </c>
    </row>
    <row r="8" spans="1:8" ht="45" customHeight="1" x14ac:dyDescent="0.2">
      <c r="A8" s="2" t="s">
        <v>19</v>
      </c>
      <c r="B8" s="2" t="s">
        <v>21</v>
      </c>
      <c r="C8" s="2" t="s">
        <v>367</v>
      </c>
      <c r="D8" s="68" t="s">
        <v>78</v>
      </c>
      <c r="E8" s="2" t="s">
        <v>211</v>
      </c>
      <c r="F8" s="61" t="s">
        <v>368</v>
      </c>
      <c r="G8" s="8" t="s">
        <v>369</v>
      </c>
    </row>
    <row r="9" spans="1:8" ht="159" customHeight="1" x14ac:dyDescent="0.2">
      <c r="A9" s="2" t="s">
        <v>27</v>
      </c>
      <c r="B9" s="2" t="s">
        <v>28</v>
      </c>
      <c r="C9" s="63" t="s">
        <v>370</v>
      </c>
      <c r="D9" s="64" t="s">
        <v>13</v>
      </c>
      <c r="E9" s="2" t="s">
        <v>371</v>
      </c>
      <c r="F9" s="104" t="s">
        <v>488</v>
      </c>
      <c r="G9" s="8" t="s">
        <v>372</v>
      </c>
    </row>
    <row r="10" spans="1:8" ht="12.75" x14ac:dyDescent="0.2">
      <c r="A10" s="117" t="s">
        <v>40</v>
      </c>
      <c r="B10" s="115"/>
      <c r="C10" s="115"/>
      <c r="D10" s="115"/>
      <c r="E10" s="115"/>
      <c r="F10" s="115"/>
      <c r="G10" s="116"/>
    </row>
    <row r="11" spans="1:8" ht="49.5" customHeight="1" x14ac:dyDescent="0.2">
      <c r="A11" s="2" t="s">
        <v>42</v>
      </c>
      <c r="B11" s="2" t="s">
        <v>44</v>
      </c>
      <c r="C11" s="63" t="s">
        <v>370</v>
      </c>
      <c r="D11" s="64" t="s">
        <v>36</v>
      </c>
      <c r="E11" s="2" t="s">
        <v>373</v>
      </c>
      <c r="F11" s="12" t="str">
        <f>HYPERLINK("https://znaika.ru/catalog/4-klass/matematika/Delenie-na-dvuznachnoe-i-trekhznachnoe-chislo","Скайп (весь класс).
В случае отсутствия связи:
Посмотреть видеоурок и выполнить задания в тетради: 
При отсутствии технической возможности: 
поработать с учебником: стр. 62 № 238, №240, №243 – письменно.
")</f>
        <v xml:space="preserve">Скайп (весь класс).
В случае отсутствия связи:
Посмотреть видеоурок и выполнить задания в тетради: 
При отсутствии технической возможности: 
поработать с учебником: стр. 62 № 238, №240, №243 – письменно.
</v>
      </c>
      <c r="G11" s="79" t="str">
        <f>HYPERLINK("https://interneturok.ru/lesson/matematika/4-klass/delenie-na-dvuznachnoe-chislo/pismennoe-delenie-na-dvuznachnoe-chislo?block=content","Повторение изученного: 
Карточка на Яндекс Учебник.
В случае отсутствия связи:
Письменно:
стр. 67  № 1
Ели нет технической возможности – сдать работу в бумажном варианте. Работу сдать до 16.04.2020г.)
")</f>
        <v xml:space="preserve">Повторение изученного: 
Карточка на Яндекс Учебник.
В случае отсутствия связи:
Письменно:
стр. 67  № 1
Ели нет технической возможности – сдать работу в бумажном варианте. Работу сдать до 16.04.2020г.)
</v>
      </c>
    </row>
    <row r="12" spans="1:8" ht="15.75" customHeight="1" x14ac:dyDescent="0.25">
      <c r="A12" s="139" t="s">
        <v>471</v>
      </c>
      <c r="B12" s="140"/>
      <c r="C12" s="140"/>
      <c r="D12" s="140"/>
      <c r="E12" s="140"/>
      <c r="F12" s="140"/>
      <c r="G12" s="140"/>
    </row>
    <row r="13" spans="1:8" ht="12.75" x14ac:dyDescent="0.2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7</v>
      </c>
      <c r="G13" s="1" t="s">
        <v>6</v>
      </c>
    </row>
    <row r="14" spans="1:8" ht="56.25" customHeight="1" x14ac:dyDescent="0.2">
      <c r="A14" s="2" t="s">
        <v>8</v>
      </c>
      <c r="B14" s="2" t="s">
        <v>10</v>
      </c>
      <c r="C14" s="2" t="s">
        <v>110</v>
      </c>
      <c r="D14" s="68" t="s">
        <v>78</v>
      </c>
      <c r="E14" s="2" t="s">
        <v>292</v>
      </c>
      <c r="F14" s="2" t="s">
        <v>377</v>
      </c>
      <c r="G14" s="8" t="s">
        <v>303</v>
      </c>
    </row>
    <row r="15" spans="1:8" ht="89.25" x14ac:dyDescent="0.2">
      <c r="A15" s="2" t="s">
        <v>19</v>
      </c>
      <c r="B15" s="2" t="s">
        <v>21</v>
      </c>
      <c r="C15" s="2" t="s">
        <v>110</v>
      </c>
      <c r="D15" s="68" t="s">
        <v>379</v>
      </c>
      <c r="E15" s="2" t="s">
        <v>380</v>
      </c>
      <c r="F15" s="2" t="s">
        <v>381</v>
      </c>
      <c r="G15" s="8" t="s">
        <v>383</v>
      </c>
    </row>
    <row r="16" spans="1:8" ht="153" x14ac:dyDescent="0.2">
      <c r="A16" s="2" t="s">
        <v>27</v>
      </c>
      <c r="B16" s="2" t="s">
        <v>28</v>
      </c>
      <c r="C16" s="63" t="s">
        <v>362</v>
      </c>
      <c r="D16" s="64" t="s">
        <v>13</v>
      </c>
      <c r="E16" s="2" t="s">
        <v>384</v>
      </c>
      <c r="F16" s="105" t="s">
        <v>489</v>
      </c>
      <c r="G16" s="8" t="s">
        <v>385</v>
      </c>
    </row>
    <row r="17" spans="1:7" ht="12.75" x14ac:dyDescent="0.2">
      <c r="A17" s="117" t="s">
        <v>40</v>
      </c>
      <c r="B17" s="115"/>
      <c r="C17" s="115"/>
      <c r="D17" s="115"/>
      <c r="E17" s="115"/>
      <c r="F17" s="115"/>
      <c r="G17" s="116"/>
    </row>
    <row r="18" spans="1:7" ht="140.25" x14ac:dyDescent="0.2">
      <c r="A18" s="2" t="s">
        <v>42</v>
      </c>
      <c r="B18" s="2" t="s">
        <v>44</v>
      </c>
      <c r="C18" s="63" t="s">
        <v>362</v>
      </c>
      <c r="D18" s="64" t="s">
        <v>36</v>
      </c>
      <c r="E18" s="2" t="s">
        <v>373</v>
      </c>
      <c r="F18" s="12" t="str">
        <f>HYPERLINK("https://easyen.ru/load/m/4_klass/delenie_na_dvuznachnoe_chislo_povtorenie/378-1-0-20581","Скайп (весь класс).
В случае отсутствия связи:
Посмотреть видеоурок:
При отсутствии технической возможности:
поработать с учебником: выполнить письменно стр. 63 № 247, № 250, №252 – письменно.
")</f>
        <v xml:space="preserve">Скайп (весь класс).
В случае отсутствия связи:
Посмотреть видеоурок:
При отсутствии технической возможности:
поработать с учебником: выполнить письменно стр. 63 № 247, № 250, №252 – письменно.
</v>
      </c>
      <c r="G18" s="8" t="s">
        <v>386</v>
      </c>
    </row>
    <row r="19" spans="1:7" ht="140.25" x14ac:dyDescent="0.2">
      <c r="A19" s="2" t="s">
        <v>56</v>
      </c>
      <c r="B19" s="2" t="s">
        <v>57</v>
      </c>
      <c r="C19" s="63" t="s">
        <v>387</v>
      </c>
      <c r="D19" s="64" t="s">
        <v>58</v>
      </c>
      <c r="E19" s="2" t="s">
        <v>388</v>
      </c>
      <c r="F19" s="105" t="s">
        <v>490</v>
      </c>
      <c r="G19" s="8" t="s">
        <v>390</v>
      </c>
    </row>
    <row r="20" spans="1:7" ht="12.75" x14ac:dyDescent="0.2">
      <c r="A20" s="2" t="s">
        <v>63</v>
      </c>
      <c r="B20" s="2" t="s">
        <v>64</v>
      </c>
      <c r="C20" s="3"/>
      <c r="D20" s="3"/>
      <c r="E20" s="3"/>
      <c r="F20" s="3"/>
      <c r="G20" s="3"/>
    </row>
    <row r="21" spans="1:7" ht="15.75" customHeight="1" x14ac:dyDescent="0.25">
      <c r="A21" s="139" t="s">
        <v>480</v>
      </c>
      <c r="B21" s="140"/>
      <c r="C21" s="140"/>
      <c r="D21" s="140"/>
      <c r="E21" s="140"/>
      <c r="F21" s="140"/>
      <c r="G21" s="140"/>
    </row>
    <row r="22" spans="1:7" ht="12.75" x14ac:dyDescent="0.2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7</v>
      </c>
      <c r="G22" s="1" t="s">
        <v>6</v>
      </c>
    </row>
    <row r="23" spans="1:7" ht="12.75" x14ac:dyDescent="0.2">
      <c r="A23" s="2" t="s">
        <v>8</v>
      </c>
      <c r="B23" s="2" t="s">
        <v>10</v>
      </c>
      <c r="C23" s="2" t="s">
        <v>110</v>
      </c>
      <c r="D23" s="68" t="s">
        <v>78</v>
      </c>
      <c r="E23" s="2" t="s">
        <v>324</v>
      </c>
      <c r="F23" s="2" t="s">
        <v>392</v>
      </c>
      <c r="G23" s="2" t="s">
        <v>393</v>
      </c>
    </row>
    <row r="24" spans="1:7" ht="127.5" x14ac:dyDescent="0.2">
      <c r="A24" s="2" t="s">
        <v>19</v>
      </c>
      <c r="B24" s="2" t="s">
        <v>21</v>
      </c>
      <c r="C24" s="63" t="s">
        <v>362</v>
      </c>
      <c r="D24" s="95" t="s">
        <v>35</v>
      </c>
      <c r="E24" s="2" t="s">
        <v>394</v>
      </c>
      <c r="F24" s="105" t="s">
        <v>491</v>
      </c>
      <c r="G24" s="8" t="s">
        <v>397</v>
      </c>
    </row>
    <row r="25" spans="1:7" ht="76.5" x14ac:dyDescent="0.2">
      <c r="A25" s="2" t="s">
        <v>27</v>
      </c>
      <c r="B25" s="2" t="s">
        <v>28</v>
      </c>
      <c r="C25" s="13" t="s">
        <v>110</v>
      </c>
      <c r="D25" s="68" t="s">
        <v>89</v>
      </c>
      <c r="E25" s="13" t="s">
        <v>398</v>
      </c>
      <c r="F25" s="13" t="s">
        <v>399</v>
      </c>
      <c r="G25" s="102" t="s">
        <v>400</v>
      </c>
    </row>
    <row r="26" spans="1:7" ht="12.75" x14ac:dyDescent="0.2">
      <c r="A26" s="117" t="s">
        <v>40</v>
      </c>
      <c r="B26" s="115"/>
      <c r="C26" s="115"/>
      <c r="D26" s="115"/>
      <c r="E26" s="115"/>
      <c r="F26" s="115"/>
      <c r="G26" s="116"/>
    </row>
    <row r="27" spans="1:7" ht="12.75" x14ac:dyDescent="0.2">
      <c r="A27" s="2" t="s">
        <v>42</v>
      </c>
      <c r="B27" s="2" t="s">
        <v>44</v>
      </c>
      <c r="C27" s="3"/>
      <c r="D27" s="68" t="s">
        <v>121</v>
      </c>
      <c r="E27" s="3"/>
      <c r="F27" s="3"/>
      <c r="G27" s="3"/>
    </row>
    <row r="28" spans="1:7" ht="89.25" x14ac:dyDescent="0.2">
      <c r="A28" s="2" t="s">
        <v>56</v>
      </c>
      <c r="B28" s="2" t="s">
        <v>57</v>
      </c>
      <c r="C28" s="63" t="s">
        <v>405</v>
      </c>
      <c r="D28" s="64" t="s">
        <v>83</v>
      </c>
      <c r="E28" s="2" t="s">
        <v>406</v>
      </c>
      <c r="F28" s="2" t="s">
        <v>408</v>
      </c>
      <c r="G28" s="8" t="s">
        <v>409</v>
      </c>
    </row>
    <row r="29" spans="1:7" ht="12.75" x14ac:dyDescent="0.2">
      <c r="A29" s="2" t="s">
        <v>63</v>
      </c>
      <c r="B29" s="2" t="s">
        <v>64</v>
      </c>
      <c r="C29" s="3"/>
      <c r="D29" s="3"/>
      <c r="E29" s="3"/>
      <c r="F29" s="3"/>
      <c r="G29" s="3"/>
    </row>
    <row r="30" spans="1:7" ht="15.75" customHeight="1" x14ac:dyDescent="0.25">
      <c r="A30" s="139" t="s">
        <v>481</v>
      </c>
      <c r="B30" s="140"/>
      <c r="C30" s="140"/>
      <c r="D30" s="140"/>
      <c r="E30" s="140"/>
      <c r="F30" s="140"/>
      <c r="G30" s="140"/>
    </row>
    <row r="31" spans="1:7" ht="12.75" x14ac:dyDescent="0.2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7</v>
      </c>
      <c r="G31" s="1" t="s">
        <v>6</v>
      </c>
    </row>
    <row r="32" spans="1:7" ht="114.75" x14ac:dyDescent="0.2">
      <c r="A32" s="2" t="s">
        <v>8</v>
      </c>
      <c r="B32" s="2" t="s">
        <v>10</v>
      </c>
      <c r="C32" s="63" t="s">
        <v>374</v>
      </c>
      <c r="D32" s="64" t="s">
        <v>45</v>
      </c>
      <c r="E32" s="2" t="s">
        <v>411</v>
      </c>
      <c r="F32" s="105" t="s">
        <v>492</v>
      </c>
      <c r="G32" s="8" t="s">
        <v>413</v>
      </c>
    </row>
    <row r="33" spans="1:7" ht="153" x14ac:dyDescent="0.2">
      <c r="A33" s="2" t="s">
        <v>19</v>
      </c>
      <c r="B33" s="2" t="s">
        <v>21</v>
      </c>
      <c r="C33" s="63" t="s">
        <v>374</v>
      </c>
      <c r="D33" s="64" t="s">
        <v>35</v>
      </c>
      <c r="E33" s="2" t="s">
        <v>416</v>
      </c>
      <c r="F33" s="106" t="s">
        <v>493</v>
      </c>
      <c r="G33" s="8" t="s">
        <v>418</v>
      </c>
    </row>
    <row r="34" spans="1:7" ht="280.5" x14ac:dyDescent="0.2">
      <c r="A34" s="2" t="s">
        <v>27</v>
      </c>
      <c r="B34" s="2" t="s">
        <v>28</v>
      </c>
      <c r="C34" s="63" t="s">
        <v>374</v>
      </c>
      <c r="D34" s="64" t="s">
        <v>23</v>
      </c>
      <c r="E34" s="2" t="s">
        <v>419</v>
      </c>
      <c r="F34" s="82" t="s">
        <v>494</v>
      </c>
      <c r="G34" s="8" t="s">
        <v>422</v>
      </c>
    </row>
    <row r="35" spans="1:7" ht="12.75" x14ac:dyDescent="0.2">
      <c r="A35" s="117" t="s">
        <v>40</v>
      </c>
      <c r="B35" s="115"/>
      <c r="C35" s="115"/>
      <c r="D35" s="115"/>
      <c r="E35" s="115"/>
      <c r="F35" s="115"/>
      <c r="G35" s="116"/>
    </row>
    <row r="36" spans="1:7" ht="114.75" x14ac:dyDescent="0.2">
      <c r="A36" s="2" t="s">
        <v>42</v>
      </c>
      <c r="B36" s="2" t="s">
        <v>44</v>
      </c>
      <c r="C36" s="67" t="s">
        <v>423</v>
      </c>
      <c r="D36" s="67" t="s">
        <v>52</v>
      </c>
      <c r="E36" s="2" t="s">
        <v>415</v>
      </c>
      <c r="F36" s="12" t="str">
        <f>HYPERLINK("https://www.youtube.com/watch?v=kXkU20jLUsw","Скайп (весь класс).
В случае отсутствия связи:
https://www.youtube.com/watch?v=ZiNxU-2k38o
первая мировая война:
При отсутствии технической возможности:
поработать с учебником: стр. 127 - 135
")</f>
        <v xml:space="preserve">Скайп (весь класс).
В случае отсутствия связи:
https://www.youtube.com/watch?v=ZiNxU-2k38o
первая мировая война:
При отсутствии технической возможности:
поработать с учебником: стр. 127 - 135
</v>
      </c>
      <c r="G36" s="8" t="s">
        <v>426</v>
      </c>
    </row>
    <row r="37" spans="1:7" ht="114.75" x14ac:dyDescent="0.2">
      <c r="A37" s="2" t="s">
        <v>56</v>
      </c>
      <c r="B37" s="2" t="s">
        <v>57</v>
      </c>
      <c r="C37" s="3"/>
      <c r="D37" s="67" t="s">
        <v>424</v>
      </c>
      <c r="E37" s="2" t="s">
        <v>428</v>
      </c>
      <c r="F37" s="12" t="str">
        <f>HYPERLINK("https://www.youtube.com/watch?v=dzssGTuqavE","Скайп (весь класс).
В случае отсутствия связи:
При отсутствии технической возможности:
поработать с учебником: стр. 121 – 130.
")</f>
        <v xml:space="preserve">Скайп (весь класс).
В случае отсутствия связи:
При отсутствии технической возможности:
поработать с учебником: стр. 121 – 130.
</v>
      </c>
      <c r="G37" s="8" t="s">
        <v>429</v>
      </c>
    </row>
    <row r="38" spans="1:7" ht="12.75" x14ac:dyDescent="0.2">
      <c r="A38" s="2" t="s">
        <v>63</v>
      </c>
      <c r="B38" s="2" t="s">
        <v>64</v>
      </c>
      <c r="C38" s="3"/>
      <c r="D38" s="3"/>
      <c r="E38" s="3"/>
      <c r="F38" s="3"/>
      <c r="G38" s="3"/>
    </row>
    <row r="39" spans="1:7" ht="15.75" customHeight="1" x14ac:dyDescent="0.25">
      <c r="A39" s="139" t="s">
        <v>482</v>
      </c>
      <c r="B39" s="140"/>
      <c r="C39" s="140"/>
      <c r="D39" s="140"/>
      <c r="E39" s="140"/>
      <c r="F39" s="140"/>
      <c r="G39" s="140"/>
    </row>
    <row r="40" spans="1:7" ht="12.75" x14ac:dyDescent="0.2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7</v>
      </c>
      <c r="G40" s="1" t="s">
        <v>6</v>
      </c>
    </row>
    <row r="41" spans="1:7" ht="344.25" x14ac:dyDescent="0.2">
      <c r="A41" s="2" t="s">
        <v>8</v>
      </c>
      <c r="B41" s="2" t="s">
        <v>10</v>
      </c>
      <c r="C41" s="2" t="s">
        <v>374</v>
      </c>
      <c r="D41" s="64" t="s">
        <v>45</v>
      </c>
      <c r="E41" s="2" t="s">
        <v>407</v>
      </c>
      <c r="F41" s="105" t="s">
        <v>495</v>
      </c>
      <c r="G41" s="8" t="s">
        <v>436</v>
      </c>
    </row>
    <row r="42" spans="1:7" ht="140.25" x14ac:dyDescent="0.2">
      <c r="A42" s="2" t="s">
        <v>19</v>
      </c>
      <c r="B42" s="2" t="s">
        <v>21</v>
      </c>
      <c r="C42" s="2" t="s">
        <v>374</v>
      </c>
      <c r="D42" s="64" t="s">
        <v>35</v>
      </c>
      <c r="E42" s="2" t="s">
        <v>437</v>
      </c>
      <c r="F42" s="105" t="s">
        <v>496</v>
      </c>
      <c r="G42" s="8" t="s">
        <v>438</v>
      </c>
    </row>
    <row r="43" spans="1:7" ht="127.5" x14ac:dyDescent="0.2">
      <c r="A43" s="2" t="s">
        <v>27</v>
      </c>
      <c r="B43" s="2" t="s">
        <v>28</v>
      </c>
      <c r="C43" s="2" t="s">
        <v>374</v>
      </c>
      <c r="D43" s="64" t="s">
        <v>23</v>
      </c>
      <c r="E43" s="2" t="s">
        <v>439</v>
      </c>
      <c r="F43" s="12" t="str">
        <f>HYPERLINK("https://www.youtube.com/watch?v=Xw2YNfEn7VY","Скайп (весь класс).
В случае отсутствия связи:
Просмотреть видеоурок и выполнить задания:
При отсутствии технической возможности:
поработать с учебником: стр. 65 № 265, задача № 266 – письменно.
")</f>
        <v xml:space="preserve">Скайп (весь класс).
В случае отсутствия связи:
Просмотреть видеоурок и выполнить задания:
При отсутствии технической возможности:
поработать с учебником: стр. 65 № 265, задача № 266 – письменно.
</v>
      </c>
      <c r="G43" s="8" t="s">
        <v>440</v>
      </c>
    </row>
    <row r="44" spans="1:7" ht="12.75" x14ac:dyDescent="0.2">
      <c r="A44" s="117" t="s">
        <v>40</v>
      </c>
      <c r="B44" s="115"/>
      <c r="C44" s="115"/>
      <c r="D44" s="115"/>
      <c r="E44" s="115"/>
      <c r="F44" s="115"/>
      <c r="G44" s="116"/>
    </row>
    <row r="45" spans="1:7" ht="114.75" x14ac:dyDescent="0.2">
      <c r="A45" s="2" t="s">
        <v>42</v>
      </c>
      <c r="B45" s="2" t="s">
        <v>44</v>
      </c>
      <c r="C45" s="2" t="s">
        <v>423</v>
      </c>
      <c r="D45" s="64" t="s">
        <v>52</v>
      </c>
      <c r="E45" s="2" t="s">
        <v>441</v>
      </c>
      <c r="F45" s="12" t="str">
        <f>HYPERLINK("https://www.youtube.com/watch?v=zIK011E9Tio","Скайп (весь класс).
В случае отсутствия связи:
При отсутствии технической возможности:
поработать с учебником: стр. 136 - 139.
")</f>
        <v xml:space="preserve">Скайп (весь класс).
В случае отсутствия связи:
При отсутствии технической возможности:
поработать с учебником: стр. 136 - 139.
</v>
      </c>
      <c r="G45" s="8" t="s">
        <v>443</v>
      </c>
    </row>
    <row r="46" spans="1:7" ht="12.75" x14ac:dyDescent="0.2">
      <c r="A46" s="2" t="s">
        <v>56</v>
      </c>
      <c r="B46" s="2" t="s">
        <v>57</v>
      </c>
      <c r="C46" s="3"/>
      <c r="D46" s="2"/>
      <c r="E46" s="3"/>
      <c r="F46" s="3"/>
      <c r="G46" s="3"/>
    </row>
  </sheetData>
  <mergeCells count="10">
    <mergeCell ref="A44:G44"/>
    <mergeCell ref="A6:H6"/>
    <mergeCell ref="A12:G12"/>
    <mergeCell ref="A21:G21"/>
    <mergeCell ref="A30:G30"/>
    <mergeCell ref="A39:G39"/>
    <mergeCell ref="A10:G10"/>
    <mergeCell ref="A17:G17"/>
    <mergeCell ref="A26:G26"/>
    <mergeCell ref="A35:G35"/>
  </mergeCells>
  <hyperlinks>
    <hyperlink ref="F7" display="https://yandex.ru/video/preview/?filmId=8437557642631777753&amp;text=%D0%B2%D0%B8%D0%B4%D0%B5%D0%BE%D1%83%D1%80%D0%BE%D0%BA%20%D0%BB%D0%B8%D1%82%D0%B5%D1%80%D&quot;Скайп (весь класс)._x000a_В случае отсутствия связи:_x000a__x000a_При отсутствии технической возможности:_x000a_поработать с"/>
    <hyperlink ref="F16" display="https://www.youtube.com/watch?reload=9&amp;v=I1tAMrlbesM&amp;feature=emb_rel_pause&quot;;&quot;Скайп (весь класс)._x000a_В случае отсутствия связи:_x000a_Посмотреть видеоурок и выполнить задания в тетради: _x000a__x000a_По учебнику выполнить упражнение 188 стр. 91._x000a_При отсутствии технической возм"/>
    <hyperlink ref="F19" display="https://www.youtube.com/watch?reload=9&amp;v=co2TvRStBHg&quot;;&quot;Скайп (весь класс)._x000a_В случае отсутствия связи:_x000a_(вместо подарочной бумаги можно использовать плотные полиэтиленовые пакеты)_x000a_При отсутствии технической возможности:_x000a_Выполняет работу в технике конструиро"/>
    <hyperlink ref="F24" display="https://www.youtube.com/watch?v=tOOw27b60RU&quot;;&quot;Скайп (весь класс)._x000a_В случае отсутствия связи:_x000a_Посмотреть видеоурок и выполнить задания в тетради: _x000a__x000a_При отсутствии технической возможности: поработать с учебником: стр. 93 упр. 189 (таблица) стр. 94 упр.191 ("/>
    <hyperlink ref="F32" r:id="rId1"/>
    <hyperlink ref="F33" display="https://www.youtube.com/watch?v=z2vGP5kUnVM&quot;;&quot;Скайп (весь класс)._x000a_В случае отсутствия связи:_x000a_Посмотреть видеоурок и выполнить задания в тетради:_x000a__x000a_По учебнику выполнить упражнение 196 стр. 96; упражнение 198 стр. 97 и упражнение 201 стр. 99._x000a_При отсутствии"/>
    <hyperlink ref="F41" display="https://yandex.ru/video/preview/?filmId=365078670515279089&amp;text=%D0%B2%D0%B8%D0%B4%D0%B5%D0%BE%D1%83%D1%80%D0%BE%D0%BA%20%D0%BB%D0%B8%D1%82%D0%B5%D1%80%D0%B0%D1%82%D1%83%D1%80%D0%BD%D0%BE%D0%B3%D0%BE%20%D1%87%D1%82%D0%B5%D0%BD%D0%B8%D1%8F%204%20%D0%BA%D0%"/>
    <hyperlink ref="F42" display="https://www.youtube.com/watch?v=-wc1yP4iFlk&quot;;&quot;Скайп (весь класс)._x000a_В случае отсутствия связи:_x000a__x000a_(повторение)_x000a_По учебнику выполнить упражнение 204 стр. 100; упражнение 207 стр. 101; упражнение 209 стр. 101._x000a_При отсутствии технической возможности:_x000a_поработать 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4"/>
  <sheetViews>
    <sheetView tabSelected="1" workbookViewId="0">
      <selection sqref="A1:H44"/>
    </sheetView>
  </sheetViews>
  <sheetFormatPr defaultColWidth="14.42578125" defaultRowHeight="15.75" customHeight="1" x14ac:dyDescent="0.2"/>
  <cols>
    <col min="3" max="3" width="17.7109375" customWidth="1"/>
    <col min="4" max="4" width="22.5703125" customWidth="1"/>
    <col min="5" max="5" width="25.42578125" customWidth="1"/>
    <col min="6" max="6" width="42.28515625" customWidth="1"/>
    <col min="7" max="7" width="58.140625" customWidth="1"/>
  </cols>
  <sheetData>
    <row r="1" spans="1:8" ht="15.75" customHeight="1" x14ac:dyDescent="0.2">
      <c r="A1" s="23"/>
      <c r="B1" s="24" t="s">
        <v>451</v>
      </c>
      <c r="C1" s="24"/>
      <c r="D1" s="24"/>
    </row>
    <row r="2" spans="1:8" ht="15.75" customHeight="1" x14ac:dyDescent="0.2">
      <c r="A2" s="25"/>
      <c r="B2" s="24" t="s">
        <v>452</v>
      </c>
      <c r="C2" s="24"/>
      <c r="D2" s="24"/>
    </row>
    <row r="3" spans="1:8" ht="14.25" customHeight="1" x14ac:dyDescent="0.2">
      <c r="A3" s="26"/>
      <c r="B3" s="24" t="s">
        <v>453</v>
      </c>
      <c r="C3" s="24"/>
      <c r="D3" s="24"/>
    </row>
    <row r="4" spans="1:8" ht="15.75" hidden="1" customHeight="1" x14ac:dyDescent="0.2"/>
    <row r="5" spans="1:8" ht="15.75" hidden="1" customHeight="1" x14ac:dyDescent="0.2"/>
    <row r="6" spans="1:8" ht="28.5" customHeight="1" x14ac:dyDescent="0.4">
      <c r="A6" s="118" t="s">
        <v>467</v>
      </c>
      <c r="B6" s="119"/>
      <c r="C6" s="119"/>
      <c r="D6" s="119"/>
      <c r="E6" s="119"/>
      <c r="F6" s="119"/>
      <c r="G6" s="119"/>
      <c r="H6" s="119"/>
    </row>
    <row r="7" spans="1:8" ht="64.5" customHeight="1" x14ac:dyDescent="0.2">
      <c r="A7" s="14" t="s">
        <v>8</v>
      </c>
      <c r="B7" s="14" t="s">
        <v>10</v>
      </c>
      <c r="C7" s="107" t="s">
        <v>364</v>
      </c>
      <c r="D7" s="15" t="s">
        <v>365</v>
      </c>
      <c r="E7" s="22" t="s">
        <v>363</v>
      </c>
      <c r="F7" s="99" t="s">
        <v>477</v>
      </c>
      <c r="G7" s="22" t="s">
        <v>366</v>
      </c>
    </row>
    <row r="8" spans="1:8" ht="105" customHeight="1" x14ac:dyDescent="0.2">
      <c r="A8" s="14" t="s">
        <v>19</v>
      </c>
      <c r="B8" s="14" t="s">
        <v>21</v>
      </c>
      <c r="C8" s="107" t="s">
        <v>374</v>
      </c>
      <c r="D8" s="14" t="s">
        <v>375</v>
      </c>
      <c r="E8" s="17" t="s">
        <v>376</v>
      </c>
      <c r="F8" s="100" t="s">
        <v>476</v>
      </c>
      <c r="G8" s="22" t="s">
        <v>378</v>
      </c>
    </row>
    <row r="9" spans="1:8" ht="72" customHeight="1" x14ac:dyDescent="0.2">
      <c r="A9" s="14" t="s">
        <v>27</v>
      </c>
      <c r="B9" s="14" t="s">
        <v>28</v>
      </c>
      <c r="C9" s="107" t="s">
        <v>374</v>
      </c>
      <c r="D9" s="14" t="s">
        <v>382</v>
      </c>
      <c r="E9" s="18" t="s">
        <v>373</v>
      </c>
      <c r="F9" s="19" t="str">
        <f>HYPERLINK("https://znaika.ru/catalog/4-klass/matematika/Delenie-na-dvuznachnoe-i-trekhznachnoe-chislo","Скайп (весь класс). В случае отсутствия связи: Посмотреть видеоурок и выполнить задания в тетради. При отсутствии технической возможности: учебник стр.62 №№238,240,243 - письменно. ")</f>
        <v xml:space="preserve">Скайп (весь класс). В случае отсутствия связи: Посмотреть видеоурок и выполнить задания в тетради. При отсутствии технической возможности: учебник стр.62 №№238,240,243 - письменно. </v>
      </c>
      <c r="G9" s="19" t="str">
        <f>HYPERLINK("https://interneturok.ru/lesson/matematika/4-klass/delenie-na-dvuznachnoe-chislo/pismennoe-delenie-na-dvuznachnoe-chislo?block=content","Повторение изученного. Видеоурок в YouTube. Карточка на Яндекс.Учебнике. В случае отсутствия связи: стр.67 №1. Если нет тех.возможности - сдать работу в бумажном варианте до 16.04.2020")</f>
        <v>Повторение изученного. Видеоурок в YouTube. Карточка на Яндекс.Учебнике. В случае отсутствия связи: стр.67 №1. Если нет тех.возможности - сдать работу в бумажном варианте до 16.04.2020</v>
      </c>
    </row>
    <row r="10" spans="1:8" ht="15.75" customHeight="1" x14ac:dyDescent="0.2">
      <c r="A10" s="117" t="s">
        <v>40</v>
      </c>
      <c r="B10" s="141"/>
      <c r="C10" s="141"/>
      <c r="D10" s="141"/>
      <c r="E10" s="141"/>
      <c r="F10" s="141"/>
      <c r="G10" s="142"/>
    </row>
    <row r="11" spans="1:8" ht="71.25" customHeight="1" x14ac:dyDescent="0.2">
      <c r="A11" s="14" t="s">
        <v>42</v>
      </c>
      <c r="B11" s="14" t="s">
        <v>44</v>
      </c>
      <c r="C11" s="107" t="s">
        <v>374</v>
      </c>
      <c r="D11" s="14" t="s">
        <v>389</v>
      </c>
      <c r="E11" s="17" t="s">
        <v>388</v>
      </c>
      <c r="F11" s="20" t="str">
        <f>HYPERLINK("https://www.youtube.com/watch?reload=9&amp;v=co2TvRStBHg","Скайп (весь класс). В случае отсутствия связи: Видеоурок. При отсутствии тех.возможности: выполнить работу в технике конструирование из смешанных материалов ")</f>
        <v xml:space="preserve">Скайп (весь класс). В случае отсутствия связи: Видеоурок. При отсутствии тех.возможности: выполнить работу в технике конструирование из смешанных материалов </v>
      </c>
      <c r="G11" s="22" t="s">
        <v>391</v>
      </c>
    </row>
    <row r="12" spans="1:8" ht="15.75" customHeight="1" x14ac:dyDescent="0.25">
      <c r="A12" s="139" t="s">
        <v>471</v>
      </c>
      <c r="B12" s="140"/>
      <c r="C12" s="140"/>
      <c r="D12" s="140"/>
      <c r="E12" s="140"/>
      <c r="F12" s="140"/>
      <c r="G12" s="140"/>
    </row>
    <row r="13" spans="1:8" ht="12.75" x14ac:dyDescent="0.2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7</v>
      </c>
      <c r="G13" s="1" t="s">
        <v>6</v>
      </c>
    </row>
    <row r="14" spans="1:8" ht="114.75" x14ac:dyDescent="0.2">
      <c r="A14" s="14" t="s">
        <v>8</v>
      </c>
      <c r="B14" s="14" t="s">
        <v>10</v>
      </c>
      <c r="C14" s="107" t="s">
        <v>374</v>
      </c>
      <c r="D14" s="14" t="s">
        <v>395</v>
      </c>
      <c r="E14" s="21" t="s">
        <v>396</v>
      </c>
      <c r="F14" s="98" t="s">
        <v>478</v>
      </c>
      <c r="G14" s="16" t="s">
        <v>401</v>
      </c>
    </row>
    <row r="15" spans="1:8" ht="63.75" x14ac:dyDescent="0.2">
      <c r="A15" s="2" t="s">
        <v>19</v>
      </c>
      <c r="B15" s="2" t="s">
        <v>21</v>
      </c>
      <c r="C15" s="68" t="s">
        <v>110</v>
      </c>
      <c r="D15" s="2" t="s">
        <v>402</v>
      </c>
      <c r="E15" s="2" t="s">
        <v>211</v>
      </c>
      <c r="F15" s="8" t="s">
        <v>403</v>
      </c>
      <c r="G15" s="2" t="s">
        <v>404</v>
      </c>
    </row>
    <row r="16" spans="1:8" ht="63.75" x14ac:dyDescent="0.2">
      <c r="A16" s="14" t="s">
        <v>27</v>
      </c>
      <c r="B16" s="14" t="s">
        <v>28</v>
      </c>
      <c r="C16" s="107" t="s">
        <v>374</v>
      </c>
      <c r="D16" s="14" t="s">
        <v>365</v>
      </c>
      <c r="E16" s="16" t="s">
        <v>407</v>
      </c>
      <c r="F16" s="20" t="str">
        <f>HYPERLINK("https://www.youtube.com/watch?v=kOIwEICaDPM","Скайп (весь класс). В случае отсутствия связи посмотреть видеоурок. При отсутсвии тех.возможности поработать с учебником стр.144-149 прочитать. Вопросы на стр.149 №1,2.")</f>
        <v>Скайп (весь класс). В случае отсутствия связи посмотреть видеоурок. При отсутсвии тех.возможности поработать с учебником стр.144-149 прочитать. Вопросы на стр.149 №1,2.</v>
      </c>
      <c r="G16" s="16" t="s">
        <v>410</v>
      </c>
    </row>
    <row r="17" spans="1:7" ht="12.75" x14ac:dyDescent="0.2">
      <c r="A17" s="117" t="s">
        <v>40</v>
      </c>
      <c r="B17" s="115"/>
      <c r="C17" s="115"/>
      <c r="D17" s="115"/>
      <c r="E17" s="115"/>
      <c r="F17" s="115"/>
      <c r="G17" s="116"/>
    </row>
    <row r="18" spans="1:7" ht="63.75" x14ac:dyDescent="0.2">
      <c r="A18" s="2" t="s">
        <v>42</v>
      </c>
      <c r="B18" s="2" t="s">
        <v>44</v>
      </c>
      <c r="C18" s="68" t="s">
        <v>110</v>
      </c>
      <c r="D18" s="2" t="s">
        <v>412</v>
      </c>
      <c r="E18" s="2" t="s">
        <v>380</v>
      </c>
      <c r="F18" s="2" t="s">
        <v>381</v>
      </c>
      <c r="G18" s="8" t="s">
        <v>383</v>
      </c>
    </row>
    <row r="19" spans="1:7" ht="76.5" x14ac:dyDescent="0.2">
      <c r="A19" s="14" t="s">
        <v>56</v>
      </c>
      <c r="B19" s="14" t="s">
        <v>57</v>
      </c>
      <c r="C19" s="107" t="s">
        <v>374</v>
      </c>
      <c r="D19" s="14" t="s">
        <v>414</v>
      </c>
      <c r="E19" s="14" t="s">
        <v>415</v>
      </c>
      <c r="F19" s="20" t="str">
        <f>HYPERLINK("https://www.youtube.com/watch?v=ZiNxU-2k38o","Скайп (весь класс). В случае отсутствия связи Видеоурок. При отсутствии тех. возможности Учебник стр. 127-135.")</f>
        <v>Скайп (весь класс). В случае отсутствия связи Видеоурок. При отсутствии тех. возможности Учебник стр. 127-135.</v>
      </c>
      <c r="G19" s="22" t="s">
        <v>417</v>
      </c>
    </row>
    <row r="20" spans="1:7" ht="12.75" x14ac:dyDescent="0.2">
      <c r="A20" s="2" t="s">
        <v>63</v>
      </c>
      <c r="B20" s="2" t="s">
        <v>64</v>
      </c>
      <c r="C20" s="3"/>
      <c r="D20" s="3"/>
      <c r="E20" s="3"/>
      <c r="F20" s="3"/>
      <c r="G20" s="3"/>
    </row>
    <row r="21" spans="1:7" ht="15.75" customHeight="1" x14ac:dyDescent="0.25">
      <c r="A21" s="139" t="s">
        <v>480</v>
      </c>
      <c r="B21" s="140"/>
      <c r="C21" s="140"/>
      <c r="D21" s="140"/>
      <c r="E21" s="140"/>
      <c r="F21" s="140"/>
      <c r="G21" s="140"/>
    </row>
    <row r="22" spans="1:7" ht="12.75" x14ac:dyDescent="0.2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7</v>
      </c>
      <c r="G22" s="1" t="s">
        <v>6</v>
      </c>
    </row>
    <row r="23" spans="1:7" ht="114.75" x14ac:dyDescent="0.2">
      <c r="A23" s="16" t="s">
        <v>8</v>
      </c>
      <c r="B23" s="16" t="s">
        <v>10</v>
      </c>
      <c r="C23" s="108" t="s">
        <v>374</v>
      </c>
      <c r="D23" s="16" t="s">
        <v>375</v>
      </c>
      <c r="E23" s="16" t="s">
        <v>394</v>
      </c>
      <c r="F23" s="98" t="s">
        <v>479</v>
      </c>
      <c r="G23" s="22" t="s">
        <v>420</v>
      </c>
    </row>
    <row r="24" spans="1:7" ht="48.75" customHeight="1" x14ac:dyDescent="0.2">
      <c r="A24" s="16" t="s">
        <v>19</v>
      </c>
      <c r="B24" s="16" t="s">
        <v>21</v>
      </c>
      <c r="C24" s="109" t="s">
        <v>110</v>
      </c>
      <c r="D24" s="13" t="s">
        <v>89</v>
      </c>
      <c r="E24" s="13" t="s">
        <v>398</v>
      </c>
      <c r="F24" s="13" t="s">
        <v>399</v>
      </c>
      <c r="G24" s="102" t="s">
        <v>400</v>
      </c>
    </row>
    <row r="25" spans="1:7" ht="89.25" x14ac:dyDescent="0.2">
      <c r="A25" s="16" t="s">
        <v>27</v>
      </c>
      <c r="B25" s="16" t="s">
        <v>28</v>
      </c>
      <c r="C25" s="108" t="s">
        <v>374</v>
      </c>
      <c r="D25" s="16" t="s">
        <v>382</v>
      </c>
      <c r="E25" s="16" t="s">
        <v>421</v>
      </c>
      <c r="F25" s="20" t="str">
        <f>HYPERLINK("https://easyen.ru/load/m/4_klass/delenie_na_dvuznachnoe_chislo_povtorenie/378-1-0-20581","Скайп (весь класс). В случае отсутствия связи: Посмотреть видеоурок:  При отсутствии технической возможности: поработать с учебником: выполнить письменно стр. 63 № 247, № 250, №252 – письменно.")</f>
        <v>Скайп (весь класс). В случае отсутствия связи: Посмотреть видеоурок:  При отсутствии технической возможности: поработать с учебником: выполнить письменно стр. 63 № 247, № 250, №252 – письменно.</v>
      </c>
      <c r="G25" s="22" t="s">
        <v>386</v>
      </c>
    </row>
    <row r="26" spans="1:7" ht="12.75" x14ac:dyDescent="0.2">
      <c r="A26" s="117" t="s">
        <v>40</v>
      </c>
      <c r="B26" s="115"/>
      <c r="C26" s="115"/>
      <c r="D26" s="115"/>
      <c r="E26" s="115"/>
      <c r="F26" s="115"/>
      <c r="G26" s="116"/>
    </row>
    <row r="27" spans="1:7" ht="76.5" x14ac:dyDescent="0.2">
      <c r="A27" s="14" t="s">
        <v>42</v>
      </c>
      <c r="B27" s="14" t="s">
        <v>44</v>
      </c>
      <c r="C27" s="108" t="s">
        <v>374</v>
      </c>
      <c r="D27" s="16" t="s">
        <v>424</v>
      </c>
      <c r="E27" s="16" t="s">
        <v>425</v>
      </c>
      <c r="F27" s="20" t="str">
        <f>HYPERLINK("https://www.youtube.com/watch?v=dzssGTuqavE","Скайп (весь класс). В случае отсутствия связи: ВидеоурокПри отсутствии технической возможности: поработать с учебником: стр. 121 – 130.")</f>
        <v>Скайп (весь класс). В случае отсутствия связи: ВидеоурокПри отсутствии технической возможности: поработать с учебником: стр. 121 – 130.</v>
      </c>
      <c r="G27" s="22" t="s">
        <v>427</v>
      </c>
    </row>
    <row r="28" spans="1:7" ht="15.75" customHeight="1" x14ac:dyDescent="0.25">
      <c r="A28" s="139" t="s">
        <v>481</v>
      </c>
      <c r="B28" s="140"/>
      <c r="C28" s="140"/>
      <c r="D28" s="140"/>
      <c r="E28" s="140"/>
      <c r="F28" s="140"/>
      <c r="G28" s="140"/>
    </row>
    <row r="29" spans="1:7" ht="12.75" x14ac:dyDescent="0.2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7</v>
      </c>
      <c r="G29" s="1" t="s">
        <v>6</v>
      </c>
    </row>
    <row r="30" spans="1:7" ht="76.5" x14ac:dyDescent="0.2">
      <c r="A30" s="16" t="s">
        <v>8</v>
      </c>
      <c r="B30" s="16" t="s">
        <v>10</v>
      </c>
      <c r="C30" s="110" t="s">
        <v>110</v>
      </c>
      <c r="D30" s="16" t="s">
        <v>402</v>
      </c>
      <c r="E30" s="16" t="s">
        <v>292</v>
      </c>
      <c r="F30" s="16" t="s">
        <v>430</v>
      </c>
      <c r="G30" s="22" t="s">
        <v>431</v>
      </c>
    </row>
    <row r="31" spans="1:7" ht="114.75" x14ac:dyDescent="0.2">
      <c r="A31" s="16" t="s">
        <v>19</v>
      </c>
      <c r="B31" s="16" t="s">
        <v>21</v>
      </c>
      <c r="C31" s="108" t="s">
        <v>405</v>
      </c>
      <c r="D31" s="16" t="s">
        <v>412</v>
      </c>
      <c r="E31" s="16" t="s">
        <v>406</v>
      </c>
      <c r="F31" s="16" t="s">
        <v>432</v>
      </c>
      <c r="G31" s="22" t="s">
        <v>433</v>
      </c>
    </row>
    <row r="32" spans="1:7" ht="127.5" x14ac:dyDescent="0.2">
      <c r="A32" s="16" t="s">
        <v>27</v>
      </c>
      <c r="B32" s="16" t="s">
        <v>28</v>
      </c>
      <c r="C32" s="108" t="s">
        <v>374</v>
      </c>
      <c r="D32" s="16" t="s">
        <v>375</v>
      </c>
      <c r="E32" s="16" t="s">
        <v>434</v>
      </c>
      <c r="F32" s="98" t="s">
        <v>486</v>
      </c>
      <c r="G32" s="22" t="s">
        <v>435</v>
      </c>
    </row>
    <row r="33" spans="1:7" ht="12.75" x14ac:dyDescent="0.2">
      <c r="A33" s="143" t="s">
        <v>40</v>
      </c>
      <c r="B33" s="115"/>
      <c r="C33" s="115"/>
      <c r="D33" s="115"/>
      <c r="E33" s="115"/>
      <c r="F33" s="115"/>
      <c r="G33" s="116"/>
    </row>
    <row r="34" spans="1:7" ht="318.75" x14ac:dyDescent="0.2">
      <c r="A34" s="16" t="s">
        <v>42</v>
      </c>
      <c r="B34" s="16" t="s">
        <v>44</v>
      </c>
      <c r="C34" s="108" t="s">
        <v>374</v>
      </c>
      <c r="D34" s="16" t="s">
        <v>382</v>
      </c>
      <c r="E34" s="16" t="s">
        <v>419</v>
      </c>
      <c r="F34" s="101" t="s">
        <v>485</v>
      </c>
      <c r="G34" s="22" t="s">
        <v>442</v>
      </c>
    </row>
    <row r="35" spans="1:7" ht="76.5" x14ac:dyDescent="0.2">
      <c r="A35" s="16" t="s">
        <v>56</v>
      </c>
      <c r="B35" s="16" t="s">
        <v>57</v>
      </c>
      <c r="C35" s="16" t="s">
        <v>374</v>
      </c>
      <c r="D35" s="16" t="s">
        <v>414</v>
      </c>
      <c r="E35" s="16" t="s">
        <v>441</v>
      </c>
      <c r="F35" s="20" t="str">
        <f>HYPERLINK("https://www.youtube.com/watch?v=zIK011E9Tio","Скайп (весь класс). В случае отсутствия связи:  При отсутствии технической возможности: поработать с учебником: стр. 136 - 139.")</f>
        <v>Скайп (весь класс). В случае отсутствия связи:  При отсутствии технической возможности: поработать с учебником: стр. 136 - 139.</v>
      </c>
      <c r="G35" s="22" t="s">
        <v>444</v>
      </c>
    </row>
    <row r="36" spans="1:7" ht="12.75" x14ac:dyDescent="0.2">
      <c r="A36" s="16" t="s">
        <v>63</v>
      </c>
      <c r="B36" s="16" t="s">
        <v>64</v>
      </c>
      <c r="C36" s="22"/>
      <c r="D36" s="22"/>
      <c r="E36" s="22"/>
      <c r="F36" s="22"/>
      <c r="G36" s="22"/>
    </row>
    <row r="37" spans="1:7" ht="15.75" customHeight="1" x14ac:dyDescent="0.25">
      <c r="A37" s="139" t="s">
        <v>482</v>
      </c>
      <c r="B37" s="140"/>
      <c r="C37" s="140"/>
      <c r="D37" s="140"/>
      <c r="E37" s="140"/>
      <c r="F37" s="140"/>
      <c r="G37" s="140"/>
    </row>
    <row r="38" spans="1:7" ht="12.75" x14ac:dyDescent="0.2">
      <c r="A38" s="1" t="s">
        <v>0</v>
      </c>
      <c r="B38" s="1" t="s">
        <v>1</v>
      </c>
      <c r="C38" s="1" t="s">
        <v>2</v>
      </c>
      <c r="D38" s="1" t="s">
        <v>3</v>
      </c>
      <c r="E38" s="1" t="s">
        <v>4</v>
      </c>
      <c r="F38" s="1" t="s">
        <v>7</v>
      </c>
      <c r="G38" s="1" t="s">
        <v>6</v>
      </c>
    </row>
    <row r="39" spans="1:7" ht="76.5" x14ac:dyDescent="0.2">
      <c r="A39" s="16" t="s">
        <v>8</v>
      </c>
      <c r="B39" s="16" t="s">
        <v>10</v>
      </c>
      <c r="C39" s="108" t="s">
        <v>374</v>
      </c>
      <c r="D39" s="16" t="s">
        <v>365</v>
      </c>
      <c r="E39" s="16" t="s">
        <v>407</v>
      </c>
      <c r="F39" s="98" t="s">
        <v>483</v>
      </c>
      <c r="G39" s="22" t="s">
        <v>445</v>
      </c>
    </row>
    <row r="40" spans="1:7" ht="12.75" x14ac:dyDescent="0.2">
      <c r="A40" s="16" t="s">
        <v>19</v>
      </c>
      <c r="B40" s="16" t="s">
        <v>21</v>
      </c>
      <c r="C40" s="110"/>
      <c r="D40" s="16" t="s">
        <v>446</v>
      </c>
      <c r="E40" s="22"/>
      <c r="F40" s="22"/>
      <c r="G40" s="22"/>
    </row>
    <row r="41" spans="1:7" ht="114.75" x14ac:dyDescent="0.2">
      <c r="A41" s="16" t="s">
        <v>27</v>
      </c>
      <c r="B41" s="16" t="s">
        <v>28</v>
      </c>
      <c r="C41" s="108" t="s">
        <v>374</v>
      </c>
      <c r="D41" s="16" t="s">
        <v>375</v>
      </c>
      <c r="E41" s="16" t="s">
        <v>437</v>
      </c>
      <c r="F41" s="98" t="s">
        <v>484</v>
      </c>
      <c r="G41" s="22" t="s">
        <v>447</v>
      </c>
    </row>
    <row r="42" spans="1:7" ht="12.75" x14ac:dyDescent="0.2">
      <c r="A42" s="143" t="s">
        <v>40</v>
      </c>
      <c r="B42" s="115"/>
      <c r="C42" s="115"/>
      <c r="D42" s="115"/>
      <c r="E42" s="115"/>
      <c r="F42" s="115"/>
      <c r="G42" s="116"/>
    </row>
    <row r="43" spans="1:7" ht="89.25" x14ac:dyDescent="0.2">
      <c r="A43" s="16" t="s">
        <v>42</v>
      </c>
      <c r="B43" s="16" t="s">
        <v>44</v>
      </c>
      <c r="C43" s="108" t="s">
        <v>374</v>
      </c>
      <c r="D43" s="16" t="s">
        <v>382</v>
      </c>
      <c r="E43" s="16" t="s">
        <v>439</v>
      </c>
      <c r="F43" s="20" t="str">
        <f>HYPERLINK("https://www.youtube.com/watch?v=Xw2YNfEn7VY","Скайп (весь класс). В случае отсутствия связи: Просмотреть видеоурок и выполнить задания:  При отсутствии технической возможности: поработать с учебником: стр. 65 № 265, задача № 266 – письменно.")</f>
        <v>Скайп (весь класс). В случае отсутствия связи: Просмотреть видеоурок и выполнить задания:  При отсутствии технической возможности: поработать с учебником: стр. 65 № 265, задача № 266 – письменно.</v>
      </c>
      <c r="G43" s="22" t="s">
        <v>448</v>
      </c>
    </row>
    <row r="44" spans="1:7" ht="63.75" x14ac:dyDescent="0.2">
      <c r="A44" s="16" t="s">
        <v>56</v>
      </c>
      <c r="B44" s="16" t="s">
        <v>57</v>
      </c>
      <c r="C44" s="110" t="s">
        <v>110</v>
      </c>
      <c r="D44" s="16" t="s">
        <v>402</v>
      </c>
      <c r="E44" s="16" t="s">
        <v>324</v>
      </c>
      <c r="F44" s="16" t="s">
        <v>392</v>
      </c>
      <c r="G44" s="22" t="s">
        <v>449</v>
      </c>
    </row>
  </sheetData>
  <mergeCells count="10">
    <mergeCell ref="A42:G42"/>
    <mergeCell ref="A6:H6"/>
    <mergeCell ref="A12:G12"/>
    <mergeCell ref="A21:G21"/>
    <mergeCell ref="A28:G28"/>
    <mergeCell ref="A37:G37"/>
    <mergeCell ref="A10:G10"/>
    <mergeCell ref="A17:G17"/>
    <mergeCell ref="A26:G26"/>
    <mergeCell ref="A33:G33"/>
  </mergeCells>
  <hyperlinks>
    <hyperlink ref="F8" display="https://www.youtube.com/watch?v=Q7GHEeiD0gY&quot;;&quot;Скайп (весь класс). В случае отсутствия связи: Посмотреть видеоурок и выполнить задания в тетради:   При отсутствии технической возможности: поработать с учебником: стр. 88 упр. 180, стр. 89 упр. 183, стр.90 у"/>
    <hyperlink ref="F7" r:id="rId1"/>
    <hyperlink ref="F14" display="https://www.youtube.com/watch?reload=9&amp;v=I1tAMrlbesM&amp;feature=emb_rel_pause&quot;;&quot;Скайп (весь класс). В случае отсутствия связи: посмотреть видеоурок и выполнить задание в тетради. По учебнику выполнить упражнение стр.91 упр.188.При отсутствии тех. возможности"/>
    <hyperlink ref="F23" display="https://www.youtube.com/watch?v=tOOw27b60RU&quot;;&quot;Скайп (весь класс). В случае отсутствия связи: Посмотреть видеоурок и выполнить задания в тетради:   По учебнику выполнить упражнение 193 стр. 95. При отсутствии технической возможности: поработать с учебником"/>
    <hyperlink ref="F39" r:id="rId2"/>
    <hyperlink ref="F41" display="https://www.youtube.com/watch?v=-wc1yP4iFlk&quot;;&quot;Скайп (весь класс). В случае отсутствия связи:  (повторение) По учебнику выполнить упражнение 204 стр. 100; упражнение 207 стр. 101; упражнение 209 стр. 101. При отсутствии технической возможности: поработать "/>
    <hyperlink ref="F32" display="https://www.youtube.com/watch?v=z2vGP5kUnVM&quot;;&quot;Скайп (весь класс). В случае отсутствия связи: Посмотреть видеоурок и выполнить задания в тетради:  По учебнику выполнить упражнение 196 стр. 96; упражнение 198 стр. 97 и упражнение 201 стр. 99. При отсутствии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1б</vt:lpstr>
      <vt:lpstr>1а </vt:lpstr>
      <vt:lpstr>2а</vt:lpstr>
      <vt:lpstr>2б</vt:lpstr>
      <vt:lpstr>3а</vt:lpstr>
      <vt:lpstr>3б</vt:lpstr>
      <vt:lpstr>4а</vt:lpstr>
      <vt:lpstr>4б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Крылова</dc:creator>
  <cp:lastModifiedBy>User</cp:lastModifiedBy>
  <dcterms:created xsi:type="dcterms:W3CDTF">2020-04-12T16:12:30Z</dcterms:created>
  <dcterms:modified xsi:type="dcterms:W3CDTF">2020-04-12T17:05:35Z</dcterms:modified>
</cp:coreProperties>
</file>